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5480" windowHeight="11640" activeTab="0"/>
  </bookViews>
  <sheets>
    <sheet name="2010" sheetId="1" r:id="rId1"/>
  </sheets>
  <definedNames>
    <definedName name="_xlnm.Print_Area" localSheetId="0">'2010'!$A$1:$S$144</definedName>
  </definedNames>
  <calcPr fullCalcOnLoad="1"/>
</workbook>
</file>

<file path=xl/comments1.xml><?xml version="1.0" encoding="utf-8"?>
<comments xmlns="http://schemas.openxmlformats.org/spreadsheetml/2006/main">
  <authors>
    <author> </author>
    <author>Alabuzhina</author>
  </authors>
  <commentList>
    <comment ref="B6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E88" authorId="1">
      <text>
        <r>
          <rPr>
            <b/>
            <sz val="8"/>
            <rFont val="Tahoma"/>
            <family val="0"/>
          </rPr>
          <t>ГПП1+ ФГУП "СМЗ"+ ОАО "РСК" ф. "Город" + субабоненты (ГПП1)</t>
        </r>
        <r>
          <rPr>
            <sz val="8"/>
            <rFont val="Tahoma"/>
            <family val="0"/>
          </rPr>
          <t xml:space="preserve">
</t>
        </r>
      </text>
    </comment>
    <comment ref="F88" authorId="1">
      <text>
        <r>
          <rPr>
            <b/>
            <sz val="8"/>
            <rFont val="Tahoma"/>
            <family val="0"/>
          </rPr>
          <t>ГПП-2 + ПП"Сосьва" + субабоненты (ГПП2)</t>
        </r>
        <r>
          <rPr>
            <sz val="8"/>
            <rFont val="Tahoma"/>
            <family val="0"/>
          </rPr>
          <t xml:space="preserve">
</t>
        </r>
      </text>
    </comment>
    <comment ref="E93" authorId="1">
      <text>
        <r>
          <rPr>
            <b/>
            <sz val="8"/>
            <rFont val="Tahoma"/>
            <family val="0"/>
          </rPr>
          <t>ПС "Электросталь"</t>
        </r>
        <r>
          <rPr>
            <sz val="8"/>
            <rFont val="Tahoma"/>
            <family val="0"/>
          </rPr>
          <t xml:space="preserve">
</t>
        </r>
      </text>
    </comment>
    <comment ref="G93" authorId="1">
      <text>
        <r>
          <rPr>
            <b/>
            <sz val="8"/>
            <rFont val="Tahoma"/>
            <family val="0"/>
          </rPr>
          <t>Морозково</t>
        </r>
        <r>
          <rPr>
            <sz val="8"/>
            <rFont val="Tahoma"/>
            <family val="0"/>
          </rPr>
          <t xml:space="preserve">
</t>
        </r>
      </text>
    </comment>
    <comment ref="G94" authorId="1">
      <text>
        <r>
          <rPr>
            <b/>
            <sz val="8"/>
            <rFont val="Tahoma"/>
            <family val="0"/>
          </rPr>
          <t>Соцсфера СН2</t>
        </r>
        <r>
          <rPr>
            <sz val="8"/>
            <rFont val="Tahoma"/>
            <family val="0"/>
          </rPr>
          <t xml:space="preserve">
</t>
        </r>
      </text>
    </comment>
    <comment ref="H94" authorId="1">
      <text>
        <r>
          <rPr>
            <b/>
            <sz val="8"/>
            <rFont val="Tahoma"/>
            <family val="0"/>
          </rPr>
          <t>Соцсфера НН</t>
        </r>
        <r>
          <rPr>
            <sz val="8"/>
            <rFont val="Tahoma"/>
            <family val="0"/>
          </rPr>
          <t xml:space="preserve">
</t>
        </r>
      </text>
    </comment>
    <comment ref="E101" authorId="1">
      <text>
        <r>
          <rPr>
            <b/>
            <sz val="8"/>
            <rFont val="Tahoma"/>
            <family val="0"/>
          </rPr>
          <t>ФГУП "СМЗ"</t>
        </r>
        <r>
          <rPr>
            <sz val="8"/>
            <rFont val="Tahoma"/>
            <family val="0"/>
          </rPr>
          <t xml:space="preserve">
</t>
        </r>
      </text>
    </comment>
    <comment ref="F101" authorId="1">
      <text>
        <r>
          <rPr>
            <b/>
            <sz val="8"/>
            <rFont val="Tahoma"/>
            <family val="0"/>
          </rPr>
          <t>АПК+ДСП-80</t>
        </r>
        <r>
          <rPr>
            <sz val="8"/>
            <rFont val="Tahoma"/>
            <family val="0"/>
          </rPr>
          <t xml:space="preserve">
</t>
        </r>
      </text>
    </comment>
    <comment ref="G101" authorId="1">
      <text>
        <r>
          <rPr>
            <b/>
            <sz val="8"/>
            <rFont val="Tahoma"/>
            <family val="0"/>
          </rPr>
          <t xml:space="preserve">51% (ГПП1+ГПП2-АПК)+Морозково+ соцсфера СН2 +субабоненты </t>
        </r>
        <r>
          <rPr>
            <sz val="8"/>
            <rFont val="Tahoma"/>
            <family val="0"/>
          </rPr>
          <t xml:space="preserve">
</t>
        </r>
      </text>
    </comment>
    <comment ref="H101" authorId="1">
      <text>
        <r>
          <rPr>
            <b/>
            <sz val="8"/>
            <rFont val="Tahoma"/>
            <family val="0"/>
          </rPr>
          <t>49% (ГПП1+ГПП2-АПК)+РУНО+МТС+ соц.сфера НН</t>
        </r>
        <r>
          <rPr>
            <sz val="8"/>
            <rFont val="Tahoma"/>
            <family val="0"/>
          </rPr>
          <t xml:space="preserve">
</t>
        </r>
      </text>
    </comment>
    <comment ref="E112" authorId="1">
      <text>
        <r>
          <rPr>
            <b/>
            <sz val="8"/>
            <rFont val="Tahoma"/>
            <family val="0"/>
          </rPr>
          <t>ОАО "РСК" ф. "Город"</t>
        </r>
        <r>
          <rPr>
            <sz val="8"/>
            <rFont val="Tahoma"/>
            <family val="0"/>
          </rPr>
          <t xml:space="preserve">
</t>
        </r>
      </text>
    </comment>
    <comment ref="G112" authorId="1">
      <text>
        <r>
          <rPr>
            <b/>
            <sz val="8"/>
            <rFont val="Tahoma"/>
            <family val="0"/>
          </rPr>
          <t>ОАО "РСК" Ф. "ТП-7"</t>
        </r>
        <r>
          <rPr>
            <sz val="8"/>
            <rFont val="Tahoma"/>
            <family val="0"/>
          </rPr>
          <t xml:space="preserve">
</t>
        </r>
      </text>
    </comment>
    <comment ref="F114" authorId="1">
      <text>
        <r>
          <rPr>
            <b/>
            <sz val="8"/>
            <rFont val="Tahoma"/>
            <family val="0"/>
          </rPr>
          <t>ПП "Сосьва"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<sst xmlns="http://schemas.openxmlformats.org/spreadsheetml/2006/main" count="172" uniqueCount="150">
  <si>
    <t xml:space="preserve"> - информация о порядке закупки сетевыми организациями электрической энергии для компенсации потерь в сетях и ее стоимости</t>
  </si>
  <si>
    <t>Сведения о размерах потерь, возникающих в электрических сетях сетевой организации:</t>
  </si>
  <si>
    <t>Сведения о техническом состоянии сетей</t>
  </si>
  <si>
    <t xml:space="preserve">Отчеты о выполнении годовых планов капитальных вложений и планов капитального ремонта (инвестиционных программ) </t>
  </si>
  <si>
    <t>На  2010 год заявок на технологическое присоединение не поступало.</t>
  </si>
  <si>
    <t>На 2010  год капитальные ремонты электросетевых объектов не запланированы.</t>
  </si>
  <si>
    <t xml:space="preserve">Сведения о поданных заявках на технологическое присоединение и заключенных договорах на технологическое присоединение по каждому участку электирческой сети </t>
  </si>
  <si>
    <t>Наименование сетевой организации</t>
  </si>
  <si>
    <t>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 установленном Правительством РФ</t>
  </si>
  <si>
    <t>Годовые графики капитального ремонта электросетевых объектов, согласованные с системным оператором (его территориальными управлениями)</t>
  </si>
  <si>
    <t xml:space="preserve">Сведения об общей пропускной способности каждого участка электрической сети </t>
  </si>
  <si>
    <t>№ п/п</t>
  </si>
  <si>
    <t>СН1</t>
  </si>
  <si>
    <t>СН2</t>
  </si>
  <si>
    <t>НН</t>
  </si>
  <si>
    <t>%</t>
  </si>
  <si>
    <t>Инвестиционной программы нет</t>
  </si>
  <si>
    <t>Мероприятия по снижению размеров потерь в сетях, сроки их исполнения и источники финансирования не разрабатывались</t>
  </si>
  <si>
    <t>п.11б</t>
  </si>
  <si>
    <t>п.11з</t>
  </si>
  <si>
    <t>п.11ж</t>
  </si>
  <si>
    <t>п.11в</t>
  </si>
  <si>
    <t>п.11г</t>
  </si>
  <si>
    <t>п.11д</t>
  </si>
  <si>
    <t>п.11е</t>
  </si>
  <si>
    <t>п.11к</t>
  </si>
  <si>
    <t>п.11и</t>
  </si>
  <si>
    <t>Сведения о тарифах на услуги по передаче электрической энергии и технологическому присоединению с указанием источника официального опублиикования решения регулирующего органа об установлении тарифов</t>
  </si>
  <si>
    <t xml:space="preserve"> - перечень мероприятий по снижению размеров потерь в сетях</t>
  </si>
  <si>
    <t>п.11а</t>
  </si>
  <si>
    <t>Условия договоров об оказании услуг по передаче электрической энергии</t>
  </si>
  <si>
    <t>Условия договора соответствует условиям договора 2009 года (пролонгация)</t>
  </si>
  <si>
    <t>Информация по ОАО "Металлургический завод им.А.К.Серова"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</si>
  <si>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t xml:space="preserve">
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 утверждены постановлением РЭК Свердловской области от 21.12.2009г. № 161-ПК
</t>
  </si>
  <si>
    <t>ОАО «МРСК Урала», г.Екатеринбург – ОАО «Металлургический завод им.А.К.Серова», г.Серов</t>
  </si>
  <si>
    <t>Двухставочный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</si>
  <si>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</si>
  <si>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</si>
  <si>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руб./МВт*мес</t>
  </si>
  <si>
    <t>руб./МВт*ч</t>
  </si>
  <si>
    <t>Постановление РЭК Свердловской области от 21.12.2009 № 161-ПК «Об утверждении 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области» опубликовано в «Областной газете № 1-2/св, 01.01.2010</t>
  </si>
  <si>
    <t>тыс.кВтч</t>
  </si>
  <si>
    <t>Фактические потери</t>
  </si>
  <si>
    <t>Итого</t>
  </si>
  <si>
    <t>ВН</t>
  </si>
  <si>
    <t>Нормативные потери</t>
  </si>
  <si>
    <t>Отклонение фактических потерь от нормативных потерь</t>
  </si>
  <si>
    <t>Количество переданной электрической энергии</t>
  </si>
  <si>
    <t>ОАО "Металлургический завод им. А.К.Серова"  по отдельному договору не осуществляет  закупку электрической энергии для компенсации потерь в сетях</t>
  </si>
  <si>
    <t>Перечень зон деятельности с детализацией по населенным пунктам и районам городов</t>
  </si>
  <si>
    <t>Серовский городской округ</t>
  </si>
  <si>
    <t>1.     ФГУП «Серовский механический завод»</t>
  </si>
  <si>
    <t>2.     ЗАО ПК «Магнит»</t>
  </si>
  <si>
    <t>3.     МП «Сигнал»</t>
  </si>
  <si>
    <t>4.     ОАО «РЖД»</t>
  </si>
  <si>
    <t>5.     ОАО «РСК»</t>
  </si>
  <si>
    <t>6.     ОАО «Серовский завод ферросплавов»</t>
  </si>
  <si>
    <t>7.     ООО «Стромос»</t>
  </si>
  <si>
    <t>8.     ИП Чемоданов</t>
  </si>
  <si>
    <t>9.     ПУ-54</t>
  </si>
  <si>
    <t>10. СТО «ВАЗ»</t>
  </si>
  <si>
    <t>11. ОАО «Серовский горводопровод»</t>
  </si>
  <si>
    <t>12. ООО «Стройкомплект»</t>
  </si>
  <si>
    <t>13. ООО «Вектор»</t>
  </si>
  <si>
    <t>14. ООО ДСК «Марс»</t>
  </si>
  <si>
    <t>15. ООО «Серовский завод ЖБИ»</t>
  </si>
  <si>
    <t>16. ООО «Предприятие «Уралдомнаремонт»</t>
  </si>
  <si>
    <t>17. ООО «РУНО»</t>
  </si>
  <si>
    <t>18. ЗАО «Уралтел»</t>
  </si>
  <si>
    <t>19. ООО «Металлургсервис»</t>
  </si>
  <si>
    <t>20. ООО «Меркурий»</t>
  </si>
  <si>
    <t>21. Клининговая компания «Свежесть»</t>
  </si>
  <si>
    <t>22. ООО «Метресурс-С»</t>
  </si>
  <si>
    <t>(введен Постановлением РЭК Свердловской области</t>
  </si>
  <si>
    <t>от 21.03.2008 N 40-ПК)</t>
  </si>
  <si>
    <t>БАЛАНС</t>
  </si>
  <si>
    <t>ЭЛЕКТРИЧЕСКОЙ ЭНЕРГИИ ПО СЕТЯМ ВН, СН1, СН11 и НН</t>
  </si>
  <si>
    <t>__________________________________________________</t>
  </si>
  <si>
    <t>(наименование электросетевой организации)</t>
  </si>
  <si>
    <t>млн. кВт.ч</t>
  </si>
  <si>
    <t xml:space="preserve">N  </t>
  </si>
  <si>
    <t xml:space="preserve">Показатели        </t>
  </si>
  <si>
    <t>Факт предшествующего</t>
  </si>
  <si>
    <t>Базовый период 2010</t>
  </si>
  <si>
    <t>Период регулирования 2011</t>
  </si>
  <si>
    <t xml:space="preserve">п/п </t>
  </si>
  <si>
    <t xml:space="preserve">периода      </t>
  </si>
  <si>
    <t>регулирования   2009</t>
  </si>
  <si>
    <t>Всего</t>
  </si>
  <si>
    <t>СН11</t>
  </si>
  <si>
    <t xml:space="preserve">1.   </t>
  </si>
  <si>
    <t xml:space="preserve">Поступление эл. энергии   </t>
  </si>
  <si>
    <t xml:space="preserve">в сеть всего, в т.ч.      </t>
  </si>
  <si>
    <t xml:space="preserve">1.1. </t>
  </si>
  <si>
    <t xml:space="preserve">Из смежной сети, всего    </t>
  </si>
  <si>
    <t xml:space="preserve">в том числе из сети       </t>
  </si>
  <si>
    <t xml:space="preserve">ВН                        </t>
  </si>
  <si>
    <t xml:space="preserve">СН1                       </t>
  </si>
  <si>
    <t xml:space="preserve">СН11                      </t>
  </si>
  <si>
    <t xml:space="preserve">1.2. </t>
  </si>
  <si>
    <t>От электростанций ПЭ (ЭСО)</t>
  </si>
  <si>
    <t xml:space="preserve">1.3. </t>
  </si>
  <si>
    <t xml:space="preserve">от других поставщиков     </t>
  </si>
  <si>
    <t xml:space="preserve">(в т.ч. с оптового рынка) </t>
  </si>
  <si>
    <t xml:space="preserve">1.4. </t>
  </si>
  <si>
    <t xml:space="preserve">от других сетевых         </t>
  </si>
  <si>
    <t xml:space="preserve">организаций всего, в т.ч. </t>
  </si>
  <si>
    <t>1.4.1.</t>
  </si>
  <si>
    <t>- ОАО "МРСК Урала"</t>
  </si>
  <si>
    <t>1.4.2.</t>
  </si>
  <si>
    <t>- ОАО "РСК"</t>
  </si>
  <si>
    <t xml:space="preserve">...  </t>
  </si>
  <si>
    <t xml:space="preserve">- ...                     </t>
  </si>
  <si>
    <t xml:space="preserve">2.   </t>
  </si>
  <si>
    <t xml:space="preserve">Потери электроэнергии     </t>
  </si>
  <si>
    <t xml:space="preserve">в сети                    </t>
  </si>
  <si>
    <t xml:space="preserve">то же в % (п. 2 / п. 1)   </t>
  </si>
  <si>
    <t xml:space="preserve">3.   </t>
  </si>
  <si>
    <t xml:space="preserve">Полезный отпуск из сети   </t>
  </si>
  <si>
    <t xml:space="preserve">всего, в т.ч.             </t>
  </si>
  <si>
    <t xml:space="preserve">3.1. </t>
  </si>
  <si>
    <t xml:space="preserve">Конечным потребителям ЭСО </t>
  </si>
  <si>
    <t xml:space="preserve">(в т.ч. на собственное    </t>
  </si>
  <si>
    <t xml:space="preserve">потребление)              </t>
  </si>
  <si>
    <t xml:space="preserve">3.2. </t>
  </si>
  <si>
    <t xml:space="preserve">Потребителям,             </t>
  </si>
  <si>
    <t xml:space="preserve">присоединенным к центру   </t>
  </si>
  <si>
    <t xml:space="preserve">питания на генераторном   </t>
  </si>
  <si>
    <t xml:space="preserve">напряжении                </t>
  </si>
  <si>
    <t xml:space="preserve">3.3. </t>
  </si>
  <si>
    <t>Потребителям оптового рынка</t>
  </si>
  <si>
    <t xml:space="preserve">3.4. </t>
  </si>
  <si>
    <t xml:space="preserve">Сальдо переток в сети     </t>
  </si>
  <si>
    <t>других сетевых организаций,</t>
  </si>
  <si>
    <t xml:space="preserve">в т.ч.                    </t>
  </si>
  <si>
    <t>3.4.1.</t>
  </si>
  <si>
    <t xml:space="preserve">- в сети сетевой          </t>
  </si>
  <si>
    <t xml:space="preserve">организации 1   ОАО "РСК"          </t>
  </si>
  <si>
    <t>3.4.2.</t>
  </si>
  <si>
    <t xml:space="preserve">организации 2  ОАО "МРСК"           </t>
  </si>
  <si>
    <t>Руководитель электросетевой организации  _____________________ ____________</t>
  </si>
  <si>
    <t xml:space="preserve">                                          (Ф.И.О. руководителя)  (подпись)</t>
  </si>
  <si>
    <t>_________________________________         _____________________ ___________</t>
  </si>
  <si>
    <t xml:space="preserve">     (должность исполнителя)              (Ф.И.О. исполнителя)   (подпись)</t>
  </si>
  <si>
    <t>Руководитель  организации                         ____________</t>
  </si>
  <si>
    <t>А.В. Шрейдер</t>
  </si>
  <si>
    <t>______________</t>
  </si>
  <si>
    <t xml:space="preserve">                           (Ф.И.О. руководителя)      (подпись)</t>
  </si>
  <si>
    <t>Аварийных ограничений (отключений) по вине ОАО "Метзавод им.А.К.Серова" в 2010 году не было.</t>
  </si>
  <si>
    <t>Главный энергетик ОАО "Метзавод им.А.К.Серова                                                                               А.В.Орлов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</si>
</sst>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0"/>
      <name val="Courier New"/>
      <family val="3"/>
    </font>
    <font>
      <u val="single"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24" borderId="10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3" fontId="3" fillId="24" borderId="11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24" borderId="12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vertical="top" wrapText="1"/>
    </xf>
    <xf numFmtId="0" fontId="3" fillId="2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3" fillId="24" borderId="21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2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 wrapText="1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justify"/>
    </xf>
    <xf numFmtId="0" fontId="30" fillId="0" borderId="21" xfId="0" applyFont="1" applyBorder="1" applyAlignment="1">
      <alignment horizontal="center"/>
    </xf>
    <xf numFmtId="0" fontId="30" fillId="0" borderId="23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30" fillId="0" borderId="26" xfId="0" applyFont="1" applyBorder="1" applyAlignment="1">
      <alignment vertical="top" wrapText="1"/>
    </xf>
    <xf numFmtId="0" fontId="30" fillId="0" borderId="24" xfId="0" applyFont="1" applyFill="1" applyBorder="1" applyAlignment="1">
      <alignment vertical="top" wrapText="1"/>
    </xf>
    <xf numFmtId="0" fontId="30" fillId="0" borderId="25" xfId="0" applyFont="1" applyFill="1" applyBorder="1" applyAlignment="1">
      <alignment vertical="top" wrapText="1"/>
    </xf>
    <xf numFmtId="0" fontId="30" fillId="0" borderId="26" xfId="0" applyFont="1" applyFill="1" applyBorder="1" applyAlignment="1">
      <alignment vertical="top" wrapText="1"/>
    </xf>
    <xf numFmtId="0" fontId="30" fillId="0" borderId="27" xfId="0" applyFont="1" applyBorder="1" applyAlignment="1">
      <alignment vertical="top" wrapText="1"/>
    </xf>
    <xf numFmtId="0" fontId="30" fillId="0" borderId="27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29" xfId="0" applyFont="1" applyBorder="1" applyAlignment="1">
      <alignment vertical="top" wrapText="1"/>
    </xf>
    <xf numFmtId="0" fontId="30" fillId="0" borderId="28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29" xfId="0" applyFont="1" applyFill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30" fillId="0" borderId="21" xfId="0" applyFont="1" applyFill="1" applyBorder="1" applyAlignment="1">
      <alignment vertical="top" wrapText="1"/>
    </xf>
    <xf numFmtId="0" fontId="30" fillId="0" borderId="22" xfId="0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0" fillId="0" borderId="30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0" fillId="0" borderId="31" xfId="0" applyFont="1" applyBorder="1" applyAlignment="1">
      <alignment vertical="top" wrapText="1"/>
    </xf>
    <xf numFmtId="0" fontId="30" fillId="0" borderId="22" xfId="0" applyFont="1" applyFill="1" applyBorder="1" applyAlignment="1">
      <alignment vertical="top" wrapText="1"/>
    </xf>
    <xf numFmtId="0" fontId="30" fillId="0" borderId="30" xfId="0" applyFont="1" applyBorder="1" applyAlignment="1">
      <alignment vertical="top" wrapText="1"/>
    </xf>
    <xf numFmtId="0" fontId="30" fillId="0" borderId="29" xfId="0" applyFont="1" applyBorder="1" applyAlignment="1">
      <alignment vertical="top" wrapText="1"/>
    </xf>
    <xf numFmtId="176" fontId="30" fillId="0" borderId="23" xfId="0" applyNumberFormat="1" applyFont="1" applyBorder="1" applyAlignment="1">
      <alignment vertical="top" wrapText="1"/>
    </xf>
    <xf numFmtId="176" fontId="30" fillId="0" borderId="23" xfId="0" applyNumberFormat="1" applyFont="1" applyFill="1" applyBorder="1" applyAlignment="1">
      <alignment vertical="top" wrapText="1"/>
    </xf>
    <xf numFmtId="176" fontId="30" fillId="0" borderId="30" xfId="0" applyNumberFormat="1" applyFont="1" applyBorder="1" applyAlignment="1">
      <alignment vertical="top" wrapText="1"/>
    </xf>
    <xf numFmtId="176" fontId="30" fillId="0" borderId="30" xfId="0" applyNumberFormat="1" applyFont="1" applyFill="1" applyBorder="1" applyAlignment="1">
      <alignment vertical="top" wrapText="1"/>
    </xf>
    <xf numFmtId="176" fontId="30" fillId="0" borderId="22" xfId="0" applyNumberFormat="1" applyFont="1" applyBorder="1" applyAlignment="1">
      <alignment vertical="top" wrapText="1"/>
    </xf>
    <xf numFmtId="176" fontId="30" fillId="0" borderId="22" xfId="0" applyNumberFormat="1" applyFont="1" applyFill="1" applyBorder="1" applyAlignment="1">
      <alignment vertical="top" wrapText="1"/>
    </xf>
    <xf numFmtId="176" fontId="30" fillId="0" borderId="27" xfId="0" applyNumberFormat="1" applyFont="1" applyFill="1" applyBorder="1" applyAlignment="1">
      <alignment vertical="top" wrapText="1"/>
    </xf>
    <xf numFmtId="49" fontId="30" fillId="0" borderId="22" xfId="0" applyNumberFormat="1" applyFont="1" applyBorder="1" applyAlignment="1">
      <alignment vertical="top" wrapText="1"/>
    </xf>
    <xf numFmtId="176" fontId="30" fillId="24" borderId="23" xfId="0" applyNumberFormat="1" applyFont="1" applyFill="1" applyBorder="1" applyAlignment="1">
      <alignment vertical="top" wrapText="1"/>
    </xf>
    <xf numFmtId="176" fontId="30" fillId="24" borderId="30" xfId="0" applyNumberFormat="1" applyFont="1" applyFill="1" applyBorder="1" applyAlignment="1">
      <alignment vertical="top" wrapText="1"/>
    </xf>
    <xf numFmtId="176" fontId="30" fillId="24" borderId="22" xfId="0" applyNumberFormat="1" applyFont="1" applyFill="1" applyBorder="1" applyAlignment="1">
      <alignment vertical="top" wrapText="1"/>
    </xf>
    <xf numFmtId="176" fontId="30" fillId="0" borderId="27" xfId="0" applyNumberFormat="1" applyFont="1" applyBorder="1" applyAlignment="1">
      <alignment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29" fillId="0" borderId="0" xfId="0" applyFont="1" applyAlignment="1">
      <alignment horizontal="center"/>
    </xf>
    <xf numFmtId="0" fontId="3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Z144"/>
  <sheetViews>
    <sheetView tabSelected="1" view="pageBreakPreview" zoomScale="75" zoomScaleSheetLayoutView="75" zoomScalePageLayoutView="0" workbookViewId="0" topLeftCell="A1">
      <selection activeCell="B141" sqref="B141:K141"/>
    </sheetView>
  </sheetViews>
  <sheetFormatPr defaultColWidth="9.00390625" defaultRowHeight="12.75" outlineLevelRow="1"/>
  <cols>
    <col min="1" max="1" width="8.25390625" style="0" customWidth="1"/>
    <col min="2" max="2" width="11.125" style="0" customWidth="1"/>
    <col min="3" max="3" width="20.75390625" style="0" customWidth="1"/>
    <col min="4" max="4" width="13.375" style="0" customWidth="1"/>
    <col min="5" max="5" width="10.375" style="0" customWidth="1"/>
    <col min="6" max="6" width="14.625" style="0" customWidth="1"/>
    <col min="7" max="7" width="12.25390625" style="0" customWidth="1"/>
    <col min="8" max="9" width="9.375" style="0" customWidth="1"/>
    <col min="10" max="10" width="9.25390625" style="0" customWidth="1"/>
    <col min="11" max="11" width="9.75390625" style="0" customWidth="1"/>
  </cols>
  <sheetData>
    <row r="2" spans="1:11" ht="63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4"/>
      <c r="K2" s="14"/>
    </row>
    <row r="4" spans="1:11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 customHeight="1">
      <c r="A5" s="9" t="s">
        <v>29</v>
      </c>
      <c r="B5" s="15" t="s">
        <v>30</v>
      </c>
      <c r="C5" s="15"/>
      <c r="D5" s="15"/>
      <c r="E5" s="15"/>
      <c r="F5" s="15"/>
      <c r="G5" s="15"/>
      <c r="H5" s="15"/>
      <c r="I5" s="15"/>
      <c r="J5" s="15"/>
      <c r="K5" s="15"/>
    </row>
    <row r="6" spans="1:11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6.5" customHeight="1">
      <c r="A7" s="6"/>
      <c r="B7" s="13" t="s">
        <v>31</v>
      </c>
      <c r="C7" s="13"/>
      <c r="D7" s="13"/>
      <c r="E7" s="13"/>
      <c r="F7" s="13"/>
      <c r="G7" s="13"/>
      <c r="H7" s="13"/>
      <c r="I7" s="13"/>
      <c r="J7" s="13"/>
      <c r="K7" s="13"/>
    </row>
    <row r="8" spans="1:6" ht="12" customHeight="1">
      <c r="A8" s="6"/>
      <c r="B8" s="6"/>
      <c r="C8" s="6"/>
      <c r="D8" s="6"/>
      <c r="E8" s="6"/>
      <c r="F8" s="6"/>
    </row>
    <row r="9" spans="1:6" ht="12" customHeight="1">
      <c r="A9" s="6"/>
      <c r="B9" s="6"/>
      <c r="C9" s="6"/>
      <c r="D9" s="6"/>
      <c r="E9" s="6"/>
      <c r="F9" s="6"/>
    </row>
    <row r="10" spans="1:11" ht="43.5" customHeight="1">
      <c r="A10" s="4" t="s">
        <v>18</v>
      </c>
      <c r="B10" s="15" t="s">
        <v>27</v>
      </c>
      <c r="C10" s="15"/>
      <c r="D10" s="15"/>
      <c r="E10" s="15"/>
      <c r="F10" s="15"/>
      <c r="G10" s="15"/>
      <c r="H10" s="15"/>
      <c r="I10" s="15"/>
      <c r="J10" s="5"/>
      <c r="K10" s="5"/>
    </row>
    <row r="11" spans="1:6" ht="12.75">
      <c r="A11" s="3"/>
      <c r="B11" s="2"/>
      <c r="C11" s="2"/>
      <c r="D11" s="2"/>
      <c r="E11" s="2"/>
      <c r="F11" s="2"/>
    </row>
    <row r="12" spans="1:11" ht="66.75" customHeight="1">
      <c r="A12" s="3"/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8"/>
    </row>
    <row r="13" spans="1:11" ht="27" customHeight="1" thickBot="1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7.75" customHeight="1">
      <c r="A14" s="3"/>
      <c r="B14" s="34" t="s">
        <v>11</v>
      </c>
      <c r="C14" s="35" t="s">
        <v>7</v>
      </c>
      <c r="D14" s="36"/>
      <c r="E14" s="36"/>
      <c r="F14" s="37" t="s">
        <v>35</v>
      </c>
      <c r="G14" s="37"/>
      <c r="H14" s="37"/>
      <c r="I14" s="37"/>
      <c r="J14" s="38"/>
      <c r="K14" s="8"/>
    </row>
    <row r="15" spans="1:10" ht="38.25" customHeight="1">
      <c r="A15" s="3"/>
      <c r="B15" s="39"/>
      <c r="C15" s="28"/>
      <c r="D15" s="28"/>
      <c r="E15" s="28"/>
      <c r="F15" s="29" t="s">
        <v>36</v>
      </c>
      <c r="G15" s="28"/>
      <c r="H15" s="115" t="s">
        <v>37</v>
      </c>
      <c r="I15" s="116"/>
      <c r="J15" s="117"/>
    </row>
    <row r="16" spans="1:10" ht="20.25" customHeight="1" thickBot="1">
      <c r="A16" s="3"/>
      <c r="B16" s="40"/>
      <c r="C16" s="41"/>
      <c r="D16" s="41"/>
      <c r="E16" s="41"/>
      <c r="F16" s="42" t="s">
        <v>38</v>
      </c>
      <c r="G16" s="42"/>
      <c r="H16" s="43" t="s">
        <v>39</v>
      </c>
      <c r="I16" s="42"/>
      <c r="J16" s="44"/>
    </row>
    <row r="17" spans="1:10" ht="57" customHeight="1" thickBot="1">
      <c r="A17" s="1"/>
      <c r="B17" s="24">
        <v>40</v>
      </c>
      <c r="C17" s="25" t="s">
        <v>34</v>
      </c>
      <c r="D17" s="26"/>
      <c r="E17" s="27"/>
      <c r="F17" s="30">
        <v>23492</v>
      </c>
      <c r="G17" s="31"/>
      <c r="H17" s="30">
        <v>12</v>
      </c>
      <c r="I17" s="32"/>
      <c r="J17" s="33"/>
    </row>
    <row r="19" spans="2:11" ht="47.25" customHeight="1">
      <c r="B19" s="17" t="s">
        <v>40</v>
      </c>
      <c r="C19" s="17"/>
      <c r="D19" s="17"/>
      <c r="E19" s="17"/>
      <c r="F19" s="17"/>
      <c r="G19" s="17"/>
      <c r="H19" s="17"/>
      <c r="I19" s="17"/>
      <c r="J19" s="17"/>
      <c r="K19" s="8"/>
    </row>
    <row r="20" spans="2:11" ht="27.75" customHeight="1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7.75" customHeight="1">
      <c r="A21" s="4" t="s">
        <v>21</v>
      </c>
      <c r="B21" s="20" t="s">
        <v>1</v>
      </c>
      <c r="C21" s="20"/>
      <c r="D21" s="20"/>
      <c r="E21" s="20"/>
      <c r="F21" s="20"/>
      <c r="G21" s="20"/>
      <c r="H21" s="21"/>
      <c r="I21" s="21"/>
      <c r="J21" s="21"/>
      <c r="K21" s="10"/>
    </row>
    <row r="23" spans="2:11" s="48" customFormat="1" ht="13.5" customHeight="1">
      <c r="B23" s="49"/>
      <c r="C23" s="50"/>
      <c r="D23" s="49"/>
      <c r="E23" s="51"/>
      <c r="F23" s="51"/>
      <c r="G23" s="51"/>
      <c r="H23" s="51"/>
      <c r="I23" s="51"/>
      <c r="J23" s="51"/>
      <c r="K23" s="51"/>
    </row>
    <row r="24" spans="2:11" s="48" customFormat="1" ht="12.75" customHeight="1">
      <c r="B24" s="49"/>
      <c r="C24" s="56"/>
      <c r="D24" s="56"/>
      <c r="E24" s="57" t="s">
        <v>41</v>
      </c>
      <c r="F24" s="57" t="s">
        <v>15</v>
      </c>
      <c r="G24" s="51"/>
      <c r="H24" s="51"/>
      <c r="I24" s="51"/>
      <c r="J24" s="51"/>
      <c r="K24" s="51"/>
    </row>
    <row r="25" spans="2:11" s="48" customFormat="1" ht="21" customHeight="1">
      <c r="B25" s="52"/>
      <c r="C25" s="56" t="s">
        <v>42</v>
      </c>
      <c r="D25" s="56" t="s">
        <v>43</v>
      </c>
      <c r="E25" s="58">
        <f>E26+E27+E28+E29</f>
        <v>24993</v>
      </c>
      <c r="F25" s="56">
        <v>6.881</v>
      </c>
      <c r="G25" s="51"/>
      <c r="H25" s="51"/>
      <c r="I25" s="51"/>
      <c r="J25" s="51"/>
      <c r="K25" s="51"/>
    </row>
    <row r="26" spans="2:26" s="48" customFormat="1" ht="27.75" customHeight="1">
      <c r="B26" s="50"/>
      <c r="C26" s="56"/>
      <c r="D26" s="56" t="s">
        <v>44</v>
      </c>
      <c r="E26" s="58">
        <v>19303</v>
      </c>
      <c r="F26" s="56"/>
      <c r="G26" s="51"/>
      <c r="H26" s="51"/>
      <c r="I26" s="51"/>
      <c r="J26" s="51"/>
      <c r="K26" s="51"/>
      <c r="L26" s="5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2:11" ht="14.25" customHeight="1" outlineLevel="1">
      <c r="B27" s="47"/>
      <c r="C27" s="56"/>
      <c r="D27" s="56" t="s">
        <v>12</v>
      </c>
      <c r="E27" s="58">
        <v>1631</v>
      </c>
      <c r="F27" s="56"/>
      <c r="G27" s="46"/>
      <c r="H27" s="55"/>
      <c r="I27" s="55"/>
      <c r="J27" s="55"/>
      <c r="K27" s="55"/>
    </row>
    <row r="28" spans="2:11" ht="20.25" customHeight="1" outlineLevel="1">
      <c r="B28" s="47"/>
      <c r="C28" s="56"/>
      <c r="D28" s="56" t="s">
        <v>13</v>
      </c>
      <c r="E28" s="58">
        <v>4024</v>
      </c>
      <c r="F28" s="56"/>
      <c r="G28" s="46"/>
      <c r="H28" s="45"/>
      <c r="I28" s="45"/>
      <c r="J28" s="45"/>
      <c r="K28" s="45"/>
    </row>
    <row r="29" spans="2:11" ht="20.25" customHeight="1" outlineLevel="1">
      <c r="B29" s="47"/>
      <c r="C29" s="56"/>
      <c r="D29" s="56" t="s">
        <v>14</v>
      </c>
      <c r="E29" s="58">
        <v>35</v>
      </c>
      <c r="F29" s="56"/>
      <c r="G29" s="46"/>
      <c r="H29" s="46"/>
      <c r="I29" s="46"/>
      <c r="J29" s="46"/>
      <c r="K29" s="46"/>
    </row>
    <row r="30" spans="2:11" ht="20.25" customHeight="1" outlineLevel="1">
      <c r="B30" s="47"/>
      <c r="C30" s="56" t="s">
        <v>45</v>
      </c>
      <c r="D30" s="56"/>
      <c r="E30" s="58">
        <v>24497</v>
      </c>
      <c r="F30" s="56">
        <v>4.399</v>
      </c>
      <c r="G30" s="46"/>
      <c r="H30" s="46"/>
      <c r="I30" s="46"/>
      <c r="J30" s="46"/>
      <c r="K30" s="46"/>
    </row>
    <row r="31" spans="3:6" ht="38.25">
      <c r="C31" s="59" t="s">
        <v>46</v>
      </c>
      <c r="D31" s="56"/>
      <c r="E31" s="58">
        <f>E30-E25</f>
        <v>-496</v>
      </c>
      <c r="F31" s="56"/>
    </row>
    <row r="32" spans="3:6" ht="12.75">
      <c r="C32" s="56" t="s">
        <v>47</v>
      </c>
      <c r="D32" s="56"/>
      <c r="E32" s="58">
        <v>363216</v>
      </c>
      <c r="F32" s="56"/>
    </row>
    <row r="33" spans="3:6" ht="12.75">
      <c r="C33" s="1"/>
      <c r="D33" s="1"/>
      <c r="E33" s="60"/>
      <c r="F33" s="1"/>
    </row>
    <row r="35" spans="2:11" ht="15" customHeight="1">
      <c r="B35" s="20" t="s">
        <v>28</v>
      </c>
      <c r="C35" s="20"/>
      <c r="D35" s="20"/>
      <c r="E35" s="20"/>
      <c r="F35" s="20"/>
      <c r="G35" s="20"/>
      <c r="H35" s="20"/>
      <c r="I35" s="20"/>
      <c r="J35" s="20"/>
      <c r="K35" s="20"/>
    </row>
    <row r="37" spans="2:11" ht="15.75" customHeight="1">
      <c r="B37" s="17" t="s">
        <v>17</v>
      </c>
      <c r="C37" s="17"/>
      <c r="D37" s="17"/>
      <c r="E37" s="17"/>
      <c r="F37" s="17"/>
      <c r="G37" s="17"/>
      <c r="H37" s="17"/>
      <c r="I37" s="17"/>
      <c r="J37" s="17"/>
      <c r="K37" s="17"/>
    </row>
    <row r="40" spans="2:11" ht="32.25" customHeight="1">
      <c r="B40" s="20" t="s">
        <v>0</v>
      </c>
      <c r="C40" s="20"/>
      <c r="D40" s="20"/>
      <c r="E40" s="20"/>
      <c r="F40" s="20"/>
      <c r="G40" s="20"/>
      <c r="H40" s="20"/>
      <c r="I40" s="20"/>
      <c r="J40" s="20"/>
      <c r="K40" s="10"/>
    </row>
    <row r="42" spans="2:11" ht="27.75" customHeight="1">
      <c r="B42" s="22" t="s">
        <v>48</v>
      </c>
      <c r="C42" s="22"/>
      <c r="D42" s="22"/>
      <c r="E42" s="22"/>
      <c r="F42" s="22"/>
      <c r="G42" s="22"/>
      <c r="H42" s="22"/>
      <c r="I42" s="22"/>
      <c r="J42" s="22"/>
      <c r="K42" s="11"/>
    </row>
    <row r="44" spans="1:11" ht="16.5" customHeight="1">
      <c r="A44" s="4" t="s">
        <v>22</v>
      </c>
      <c r="B44" s="18" t="s">
        <v>49</v>
      </c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6.5" customHeight="1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6.5" customHeight="1">
      <c r="A46" s="4"/>
      <c r="B46" s="12"/>
      <c r="C46" s="119" t="s">
        <v>50</v>
      </c>
      <c r="D46" s="120"/>
      <c r="E46" s="120"/>
      <c r="F46" s="120"/>
      <c r="G46" s="12"/>
      <c r="H46" s="12"/>
      <c r="I46" s="12"/>
      <c r="J46" s="12"/>
      <c r="K46" s="12"/>
    </row>
    <row r="47" spans="1:11" ht="16.5" customHeight="1">
      <c r="A47" s="61" t="s">
        <v>51</v>
      </c>
      <c r="B47" s="12"/>
      <c r="C47" s="61"/>
      <c r="D47" s="12"/>
      <c r="E47" s="12"/>
      <c r="F47" s="61" t="s">
        <v>64</v>
      </c>
      <c r="G47" s="12"/>
      <c r="H47" s="12"/>
      <c r="I47" s="12"/>
      <c r="J47" s="12"/>
      <c r="K47" s="12"/>
    </row>
    <row r="48" spans="1:11" ht="16.5" customHeight="1">
      <c r="A48" s="61" t="s">
        <v>52</v>
      </c>
      <c r="B48" s="12"/>
      <c r="C48" s="61"/>
      <c r="D48" s="12"/>
      <c r="E48" s="12"/>
      <c r="F48" s="61" t="s">
        <v>65</v>
      </c>
      <c r="G48" s="12"/>
      <c r="H48" s="12"/>
      <c r="I48" s="12"/>
      <c r="J48" s="12"/>
      <c r="K48" s="12"/>
    </row>
    <row r="49" spans="1:11" ht="16.5" customHeight="1">
      <c r="A49" s="61" t="s">
        <v>53</v>
      </c>
      <c r="B49" s="12"/>
      <c r="C49" s="61"/>
      <c r="D49" s="12"/>
      <c r="E49" s="12"/>
      <c r="F49" s="61" t="s">
        <v>66</v>
      </c>
      <c r="G49" s="12"/>
      <c r="H49" s="12"/>
      <c r="I49" s="12"/>
      <c r="J49" s="12"/>
      <c r="K49" s="12"/>
    </row>
    <row r="50" spans="1:11" ht="16.5" customHeight="1">
      <c r="A50" s="61" t="s">
        <v>54</v>
      </c>
      <c r="B50" s="12"/>
      <c r="C50" s="61"/>
      <c r="D50" s="12"/>
      <c r="E50" s="12"/>
      <c r="F50" s="61" t="s">
        <v>67</v>
      </c>
      <c r="G50" s="12"/>
      <c r="H50" s="12"/>
      <c r="I50" s="12"/>
      <c r="J50" s="12"/>
      <c r="K50" s="12"/>
    </row>
    <row r="51" spans="1:11" ht="16.5" customHeight="1">
      <c r="A51" s="61" t="s">
        <v>55</v>
      </c>
      <c r="B51" s="12"/>
      <c r="C51" s="61"/>
      <c r="D51" s="12"/>
      <c r="E51" s="12"/>
      <c r="F51" s="61" t="s">
        <v>68</v>
      </c>
      <c r="G51" s="12"/>
      <c r="H51" s="12"/>
      <c r="I51" s="12"/>
      <c r="J51" s="12"/>
      <c r="K51" s="12"/>
    </row>
    <row r="52" spans="1:11" ht="16.5" customHeight="1">
      <c r="A52" s="61" t="s">
        <v>56</v>
      </c>
      <c r="B52" s="12"/>
      <c r="C52" s="61"/>
      <c r="D52" s="12"/>
      <c r="E52" s="12"/>
      <c r="F52" s="61" t="s">
        <v>69</v>
      </c>
      <c r="G52" s="12"/>
      <c r="H52" s="12"/>
      <c r="I52" s="12"/>
      <c r="J52" s="12"/>
      <c r="K52" s="12"/>
    </row>
    <row r="53" spans="1:11" ht="16.5" customHeight="1">
      <c r="A53" s="61" t="s">
        <v>57</v>
      </c>
      <c r="B53" s="12"/>
      <c r="C53" s="61"/>
      <c r="D53" s="12"/>
      <c r="E53" s="12"/>
      <c r="F53" s="61" t="s">
        <v>70</v>
      </c>
      <c r="G53" s="12"/>
      <c r="H53" s="12"/>
      <c r="I53" s="12"/>
      <c r="J53" s="12"/>
      <c r="K53" s="12"/>
    </row>
    <row r="54" spans="1:11" ht="16.5" customHeight="1">
      <c r="A54" s="61" t="s">
        <v>58</v>
      </c>
      <c r="B54" s="12"/>
      <c r="C54" s="61"/>
      <c r="D54" s="12"/>
      <c r="E54" s="12"/>
      <c r="F54" s="61" t="s">
        <v>71</v>
      </c>
      <c r="G54" s="12"/>
      <c r="H54" s="12"/>
      <c r="I54" s="12"/>
      <c r="J54" s="12"/>
      <c r="K54" s="12"/>
    </row>
    <row r="55" spans="1:11" ht="16.5" customHeight="1">
      <c r="A55" s="61" t="s">
        <v>59</v>
      </c>
      <c r="B55" s="12"/>
      <c r="C55" s="61"/>
      <c r="D55" s="12"/>
      <c r="E55" s="12"/>
      <c r="F55" s="61" t="s">
        <v>72</v>
      </c>
      <c r="G55" s="12"/>
      <c r="H55" s="12"/>
      <c r="I55" s="12"/>
      <c r="J55" s="12"/>
      <c r="K55" s="12"/>
    </row>
    <row r="56" spans="1:11" ht="16.5" customHeight="1">
      <c r="A56" s="61" t="s">
        <v>60</v>
      </c>
      <c r="B56" s="12"/>
      <c r="C56" s="61"/>
      <c r="D56" s="12"/>
      <c r="E56" s="12"/>
      <c r="F56" s="12"/>
      <c r="G56" s="12"/>
      <c r="H56" s="12"/>
      <c r="I56" s="12"/>
      <c r="J56" s="12"/>
      <c r="K56" s="12"/>
    </row>
    <row r="57" spans="1:11" ht="16.5" customHeight="1">
      <c r="A57" s="61" t="s">
        <v>61</v>
      </c>
      <c r="B57" s="12"/>
      <c r="C57" s="61"/>
      <c r="D57" s="12"/>
      <c r="E57" s="12"/>
      <c r="F57" s="12"/>
      <c r="G57" s="12"/>
      <c r="H57" s="12"/>
      <c r="I57" s="12"/>
      <c r="J57" s="12"/>
      <c r="K57" s="12"/>
    </row>
    <row r="58" spans="1:11" ht="16.5" customHeight="1">
      <c r="A58" s="61" t="s">
        <v>62</v>
      </c>
      <c r="B58" s="12"/>
      <c r="C58" s="61"/>
      <c r="D58" s="12"/>
      <c r="E58" s="12"/>
      <c r="F58" s="12"/>
      <c r="G58" s="12"/>
      <c r="H58" s="12"/>
      <c r="I58" s="12"/>
      <c r="J58" s="12"/>
      <c r="K58" s="12"/>
    </row>
    <row r="59" spans="1:11" ht="16.5" customHeight="1">
      <c r="A59" s="61" t="s">
        <v>63</v>
      </c>
      <c r="B59" s="12"/>
      <c r="C59" s="61"/>
      <c r="D59" s="12"/>
      <c r="E59" s="12"/>
      <c r="F59" s="12"/>
      <c r="G59" s="12"/>
      <c r="H59" s="12"/>
      <c r="I59" s="12"/>
      <c r="J59" s="12"/>
      <c r="K59" s="12"/>
    </row>
    <row r="60" spans="1:11" ht="13.5" customHeight="1">
      <c r="A60" s="4" t="s">
        <v>23</v>
      </c>
      <c r="B60" s="118" t="s">
        <v>2</v>
      </c>
      <c r="C60" s="118"/>
      <c r="D60" s="118"/>
      <c r="E60" s="118"/>
      <c r="F60" s="118"/>
      <c r="G60" s="118"/>
      <c r="H60" s="118"/>
      <c r="I60" s="118"/>
      <c r="J60" s="118"/>
      <c r="K60" s="118"/>
    </row>
    <row r="62" spans="2:10" ht="39" customHeight="1">
      <c r="B62" s="62" t="s">
        <v>148</v>
      </c>
      <c r="C62" s="23"/>
      <c r="D62" s="23"/>
      <c r="E62" s="23"/>
      <c r="F62" s="23"/>
      <c r="G62" s="23"/>
      <c r="H62" s="23"/>
      <c r="I62" s="23"/>
      <c r="J62" s="23"/>
    </row>
    <row r="63" spans="1:11" ht="15" customHeight="1">
      <c r="A63" s="4" t="s">
        <v>24</v>
      </c>
      <c r="B63" s="18" t="s">
        <v>10</v>
      </c>
      <c r="C63" s="18"/>
      <c r="D63" s="18"/>
      <c r="E63" s="18"/>
      <c r="F63" s="18"/>
      <c r="G63" s="18"/>
      <c r="H63" s="18"/>
      <c r="I63" s="18"/>
      <c r="J63" s="18"/>
      <c r="K63" s="18"/>
    </row>
    <row r="65" ht="12.75">
      <c r="B65" s="64"/>
    </row>
    <row r="66" spans="2:6" ht="12.75">
      <c r="B66" s="65" t="s">
        <v>73</v>
      </c>
      <c r="C66" s="65"/>
      <c r="D66" s="65"/>
      <c r="E66" s="65"/>
      <c r="F66" s="65"/>
    </row>
    <row r="67" spans="2:6" ht="12.75">
      <c r="B67" s="66" t="s">
        <v>74</v>
      </c>
      <c r="C67" s="66"/>
      <c r="D67" s="66"/>
      <c r="E67" s="66"/>
      <c r="F67" s="66"/>
    </row>
    <row r="68" ht="12.75">
      <c r="B68" s="63"/>
    </row>
    <row r="69" spans="2:6" ht="12.75">
      <c r="B69" s="66" t="s">
        <v>75</v>
      </c>
      <c r="C69" s="66"/>
      <c r="D69" s="66"/>
      <c r="E69" s="66"/>
      <c r="F69" s="66"/>
    </row>
    <row r="70" spans="2:6" ht="12.75">
      <c r="B70" s="65" t="s">
        <v>76</v>
      </c>
      <c r="C70" s="65"/>
      <c r="D70" s="65"/>
      <c r="E70" s="65"/>
      <c r="F70" s="65"/>
    </row>
    <row r="71" ht="12.75">
      <c r="B71" s="67" t="s">
        <v>77</v>
      </c>
    </row>
    <row r="72" spans="2:7" ht="12.75">
      <c r="B72" s="66" t="s">
        <v>78</v>
      </c>
      <c r="C72" s="66"/>
      <c r="D72" s="66"/>
      <c r="E72" s="66"/>
      <c r="F72" s="66"/>
      <c r="G72" s="66"/>
    </row>
    <row r="73" ht="12.75">
      <c r="B73" s="68"/>
    </row>
    <row r="74" spans="2:5" ht="13.5" thickBot="1">
      <c r="B74" s="69" t="s">
        <v>79</v>
      </c>
      <c r="C74" s="69"/>
      <c r="D74" s="69"/>
      <c r="E74" s="69"/>
    </row>
    <row r="75" spans="2:18" ht="12.75">
      <c r="B75" s="70" t="s">
        <v>80</v>
      </c>
      <c r="C75" s="71" t="s">
        <v>81</v>
      </c>
      <c r="D75" s="72" t="s">
        <v>82</v>
      </c>
      <c r="E75" s="73"/>
      <c r="F75" s="73"/>
      <c r="G75" s="73"/>
      <c r="H75" s="74"/>
      <c r="I75" s="75" t="s">
        <v>83</v>
      </c>
      <c r="J75" s="76"/>
      <c r="K75" s="76"/>
      <c r="L75" s="76"/>
      <c r="M75" s="77"/>
      <c r="N75" s="72" t="s">
        <v>84</v>
      </c>
      <c r="O75" s="73"/>
      <c r="P75" s="73"/>
      <c r="Q75" s="73"/>
      <c r="R75" s="74"/>
    </row>
    <row r="76" spans="2:18" ht="12.75">
      <c r="B76" s="78" t="s">
        <v>85</v>
      </c>
      <c r="C76" s="79"/>
      <c r="D76" s="80" t="s">
        <v>86</v>
      </c>
      <c r="E76" s="81"/>
      <c r="F76" s="81"/>
      <c r="G76" s="81"/>
      <c r="H76" s="82"/>
      <c r="I76" s="83"/>
      <c r="J76" s="84"/>
      <c r="K76" s="84"/>
      <c r="L76" s="84"/>
      <c r="M76" s="85"/>
      <c r="N76" s="80"/>
      <c r="O76" s="86"/>
      <c r="P76" s="86"/>
      <c r="Q76" s="86"/>
      <c r="R76" s="82"/>
    </row>
    <row r="77" spans="2:18" ht="13.5" thickBot="1">
      <c r="B77" s="87"/>
      <c r="C77" s="79"/>
      <c r="D77" s="88" t="s">
        <v>87</v>
      </c>
      <c r="E77" s="89"/>
      <c r="F77" s="89"/>
      <c r="G77" s="89"/>
      <c r="H77" s="90"/>
      <c r="I77" s="91"/>
      <c r="J77" s="92"/>
      <c r="K77" s="92"/>
      <c r="L77" s="92"/>
      <c r="M77" s="93"/>
      <c r="N77" s="88"/>
      <c r="O77" s="89"/>
      <c r="P77" s="89"/>
      <c r="Q77" s="89"/>
      <c r="R77" s="90"/>
    </row>
    <row r="78" spans="2:18" ht="13.5" thickBot="1">
      <c r="B78" s="94"/>
      <c r="C78" s="95"/>
      <c r="D78" s="96" t="s">
        <v>88</v>
      </c>
      <c r="E78" s="97" t="s">
        <v>44</v>
      </c>
      <c r="F78" s="97" t="s">
        <v>12</v>
      </c>
      <c r="G78" s="97" t="s">
        <v>89</v>
      </c>
      <c r="H78" s="97" t="s">
        <v>14</v>
      </c>
      <c r="I78" s="98" t="s">
        <v>88</v>
      </c>
      <c r="J78" s="98" t="s">
        <v>44</v>
      </c>
      <c r="K78" s="98" t="s">
        <v>12</v>
      </c>
      <c r="L78" s="98" t="s">
        <v>89</v>
      </c>
      <c r="M78" s="98" t="s">
        <v>14</v>
      </c>
      <c r="N78" s="96" t="s">
        <v>88</v>
      </c>
      <c r="O78" s="96" t="s">
        <v>44</v>
      </c>
      <c r="P78" s="96" t="s">
        <v>12</v>
      </c>
      <c r="Q78" s="96" t="s">
        <v>89</v>
      </c>
      <c r="R78" s="96" t="s">
        <v>14</v>
      </c>
    </row>
    <row r="79" spans="2:18" ht="13.5" thickBot="1">
      <c r="B79" s="99">
        <v>1</v>
      </c>
      <c r="C79" s="96">
        <v>2</v>
      </c>
      <c r="D79" s="96">
        <v>3</v>
      </c>
      <c r="E79" s="96">
        <v>4</v>
      </c>
      <c r="F79" s="96">
        <v>5</v>
      </c>
      <c r="G79" s="96">
        <v>6</v>
      </c>
      <c r="H79" s="96">
        <v>7</v>
      </c>
      <c r="I79" s="98">
        <v>8</v>
      </c>
      <c r="J79" s="98">
        <v>9</v>
      </c>
      <c r="K79" s="98">
        <v>10</v>
      </c>
      <c r="L79" s="98">
        <v>11</v>
      </c>
      <c r="M79" s="98">
        <v>12</v>
      </c>
      <c r="N79" s="96">
        <v>13</v>
      </c>
      <c r="O79" s="96">
        <v>14</v>
      </c>
      <c r="P79" s="96">
        <v>15</v>
      </c>
      <c r="Q79" s="96">
        <v>16</v>
      </c>
      <c r="R79" s="96">
        <v>17</v>
      </c>
    </row>
    <row r="80" spans="2:18" ht="25.5">
      <c r="B80" s="71" t="s">
        <v>90</v>
      </c>
      <c r="C80" s="100" t="s">
        <v>91</v>
      </c>
      <c r="D80" s="101">
        <f aca="true" t="shared" si="0" ref="D80:M80">D82+D87+D88+D90</f>
        <v>363.216</v>
      </c>
      <c r="E80" s="101">
        <f>E82+E87+E88+E90</f>
        <v>329.339</v>
      </c>
      <c r="F80" s="101">
        <f t="shared" si="0"/>
        <v>33.066</v>
      </c>
      <c r="G80" s="101">
        <f t="shared" si="0"/>
        <v>0.753</v>
      </c>
      <c r="H80" s="101">
        <f t="shared" si="0"/>
        <v>0.058</v>
      </c>
      <c r="I80" s="102">
        <f t="shared" si="0"/>
        <v>445.72799999999995</v>
      </c>
      <c r="J80" s="102">
        <f t="shared" si="0"/>
        <v>402.498</v>
      </c>
      <c r="K80" s="102">
        <f t="shared" si="0"/>
        <v>42.575</v>
      </c>
      <c r="L80" s="102">
        <f>L82+L87+L88+L90</f>
        <v>0.6</v>
      </c>
      <c r="M80" s="102">
        <f t="shared" si="0"/>
        <v>0.055</v>
      </c>
      <c r="N80" s="101">
        <f>O80+P80+Q80+R80</f>
        <v>519.5509999999999</v>
      </c>
      <c r="O80" s="102">
        <f>O82+O87+O88+O90</f>
        <v>476.615</v>
      </c>
      <c r="P80" s="102">
        <f>P82+P87+P88+P90</f>
        <v>42.281</v>
      </c>
      <c r="Q80" s="102">
        <f>Q82+Q87+Q88+Q90</f>
        <v>0.6</v>
      </c>
      <c r="R80" s="102">
        <f>R82+R87+R88+R90</f>
        <v>0.055</v>
      </c>
    </row>
    <row r="81" spans="2:18" ht="13.5" thickBot="1">
      <c r="B81" s="95"/>
      <c r="C81" s="96" t="s">
        <v>92</v>
      </c>
      <c r="D81" s="103"/>
      <c r="E81" s="103"/>
      <c r="F81" s="103"/>
      <c r="G81" s="103"/>
      <c r="H81" s="103"/>
      <c r="I81" s="104"/>
      <c r="J81" s="104"/>
      <c r="K81" s="104"/>
      <c r="L81" s="104"/>
      <c r="M81" s="104"/>
      <c r="N81" s="103"/>
      <c r="O81" s="104"/>
      <c r="P81" s="104"/>
      <c r="Q81" s="104"/>
      <c r="R81" s="104"/>
    </row>
    <row r="82" spans="2:18" ht="26.25" thickBot="1">
      <c r="B82" s="99" t="s">
        <v>93</v>
      </c>
      <c r="C82" s="96" t="s">
        <v>94</v>
      </c>
      <c r="D82" s="105">
        <f>SUM(E82:H82)</f>
        <v>0</v>
      </c>
      <c r="E82" s="105">
        <v>0</v>
      </c>
      <c r="F82" s="105">
        <v>0</v>
      </c>
      <c r="G82" s="105">
        <v>0</v>
      </c>
      <c r="H82" s="105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</row>
    <row r="83" spans="2:18" ht="13.5" thickBot="1">
      <c r="B83" s="99"/>
      <c r="C83" s="96" t="s">
        <v>95</v>
      </c>
      <c r="D83" s="105"/>
      <c r="E83" s="105"/>
      <c r="F83" s="105"/>
      <c r="G83" s="105"/>
      <c r="H83" s="105"/>
      <c r="I83" s="106"/>
      <c r="J83" s="106"/>
      <c r="K83" s="106"/>
      <c r="L83" s="106"/>
      <c r="M83" s="106"/>
      <c r="N83" s="105"/>
      <c r="O83" s="105"/>
      <c r="P83" s="105"/>
      <c r="Q83" s="105"/>
      <c r="R83" s="105"/>
    </row>
    <row r="84" spans="2:18" ht="13.5" thickBot="1">
      <c r="B84" s="99"/>
      <c r="C84" s="96" t="s">
        <v>96</v>
      </c>
      <c r="D84" s="105">
        <v>0</v>
      </c>
      <c r="E84" s="105">
        <v>0</v>
      </c>
      <c r="F84" s="105">
        <v>0</v>
      </c>
      <c r="G84" s="105">
        <v>0</v>
      </c>
      <c r="H84" s="105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</row>
    <row r="85" spans="2:18" ht="13.5" thickBot="1">
      <c r="B85" s="99"/>
      <c r="C85" s="96" t="s">
        <v>97</v>
      </c>
      <c r="D85" s="105">
        <v>0</v>
      </c>
      <c r="E85" s="105">
        <v>0</v>
      </c>
      <c r="F85" s="105">
        <v>0</v>
      </c>
      <c r="G85" s="105">
        <v>0</v>
      </c>
      <c r="H85" s="105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0</v>
      </c>
    </row>
    <row r="86" spans="2:18" ht="13.5" thickBot="1">
      <c r="B86" s="99"/>
      <c r="C86" s="96" t="s">
        <v>98</v>
      </c>
      <c r="D86" s="105">
        <v>0</v>
      </c>
      <c r="E86" s="105">
        <v>0</v>
      </c>
      <c r="F86" s="105">
        <v>0</v>
      </c>
      <c r="G86" s="105">
        <v>0</v>
      </c>
      <c r="H86" s="105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</row>
    <row r="87" spans="2:18" ht="26.25" thickBot="1">
      <c r="B87" s="99" t="s">
        <v>99</v>
      </c>
      <c r="C87" s="96" t="s">
        <v>100</v>
      </c>
      <c r="D87" s="106">
        <v>0</v>
      </c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0</v>
      </c>
    </row>
    <row r="88" spans="2:18" ht="25.5">
      <c r="B88" s="71" t="s">
        <v>101</v>
      </c>
      <c r="C88" s="100" t="s">
        <v>102</v>
      </c>
      <c r="D88" s="102">
        <f>SUM(E88:H89)</f>
        <v>215.153</v>
      </c>
      <c r="E88" s="102">
        <v>182.087</v>
      </c>
      <c r="F88" s="102">
        <v>33.066</v>
      </c>
      <c r="G88" s="102">
        <v>0</v>
      </c>
      <c r="H88" s="102">
        <v>0</v>
      </c>
      <c r="I88" s="102">
        <f>J88+K88+L88+M88</f>
        <v>445.073</v>
      </c>
      <c r="J88" s="102">
        <v>402.498</v>
      </c>
      <c r="K88" s="102">
        <v>42.575</v>
      </c>
      <c r="L88" s="102">
        <v>0</v>
      </c>
      <c r="M88" s="102">
        <v>0</v>
      </c>
      <c r="N88" s="101">
        <f>O88+P88+Q88+R88</f>
        <v>518.896</v>
      </c>
      <c r="O88" s="101">
        <v>476.615</v>
      </c>
      <c r="P88" s="101">
        <v>42.281</v>
      </c>
      <c r="Q88" s="101">
        <v>0</v>
      </c>
      <c r="R88" s="101">
        <v>0</v>
      </c>
    </row>
    <row r="89" spans="2:18" ht="26.25" thickBot="1">
      <c r="B89" s="95"/>
      <c r="C89" s="96" t="s">
        <v>103</v>
      </c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3"/>
      <c r="O89" s="103"/>
      <c r="P89" s="103"/>
      <c r="Q89" s="103"/>
      <c r="R89" s="103"/>
    </row>
    <row r="90" spans="2:18" ht="25.5">
      <c r="B90" s="71" t="s">
        <v>104</v>
      </c>
      <c r="C90" s="100" t="s">
        <v>91</v>
      </c>
      <c r="D90" s="102">
        <f>D93+D94</f>
        <v>148.06300000000002</v>
      </c>
      <c r="E90" s="102">
        <f>E93</f>
        <v>147.252</v>
      </c>
      <c r="F90" s="102">
        <f>F93</f>
        <v>0</v>
      </c>
      <c r="G90" s="102">
        <f>G93+G94</f>
        <v>0.753</v>
      </c>
      <c r="H90" s="102">
        <f>H93+H94</f>
        <v>0.058</v>
      </c>
      <c r="I90" s="102">
        <f>J90+K90+L90+M90</f>
        <v>0.655</v>
      </c>
      <c r="J90" s="102">
        <f>J93+J94</f>
        <v>0</v>
      </c>
      <c r="K90" s="102">
        <f>K93+K94</f>
        <v>0</v>
      </c>
      <c r="L90" s="102">
        <f>L93+L94</f>
        <v>0.6</v>
      </c>
      <c r="M90" s="102">
        <f>M93+M94</f>
        <v>0.055</v>
      </c>
      <c r="N90" s="102">
        <f>O90+P90+Q90+R90</f>
        <v>0.655</v>
      </c>
      <c r="O90" s="102">
        <f>O93+O94</f>
        <v>0</v>
      </c>
      <c r="P90" s="102">
        <f>P93+P94</f>
        <v>0</v>
      </c>
      <c r="Q90" s="102">
        <f>Q93+Q94</f>
        <v>0.6</v>
      </c>
      <c r="R90" s="102">
        <f>R93+R94</f>
        <v>0.055</v>
      </c>
    </row>
    <row r="91" spans="2:18" ht="12.75">
      <c r="B91" s="79"/>
      <c r="C91" s="100" t="s">
        <v>105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 ht="26.25" thickBot="1">
      <c r="B92" s="95"/>
      <c r="C92" s="96" t="s">
        <v>106</v>
      </c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2:18" ht="13.5" thickBot="1">
      <c r="B93" s="99" t="s">
        <v>107</v>
      </c>
      <c r="C93" s="108" t="s">
        <v>108</v>
      </c>
      <c r="D93" s="106">
        <f>E93+F93+G93+H93</f>
        <v>147.28400000000002</v>
      </c>
      <c r="E93" s="106">
        <v>147.252</v>
      </c>
      <c r="F93" s="106">
        <v>0</v>
      </c>
      <c r="G93" s="106">
        <v>0.032</v>
      </c>
      <c r="H93" s="106">
        <v>0</v>
      </c>
      <c r="I93" s="106">
        <f>J93+K93+L93+M93</f>
        <v>0.018</v>
      </c>
      <c r="J93" s="106">
        <v>0</v>
      </c>
      <c r="K93" s="106">
        <v>0</v>
      </c>
      <c r="L93" s="106">
        <v>0.018</v>
      </c>
      <c r="M93" s="106">
        <v>0</v>
      </c>
      <c r="N93" s="105">
        <f>O93+P93+Q93+R93</f>
        <v>0.018</v>
      </c>
      <c r="O93" s="105">
        <v>0</v>
      </c>
      <c r="P93" s="105">
        <v>0</v>
      </c>
      <c r="Q93" s="105">
        <v>0.018</v>
      </c>
      <c r="R93" s="105">
        <v>0</v>
      </c>
    </row>
    <row r="94" spans="2:18" ht="13.5" thickBot="1">
      <c r="B94" s="99" t="s">
        <v>109</v>
      </c>
      <c r="C94" s="108" t="s">
        <v>110</v>
      </c>
      <c r="D94" s="106">
        <f>SUM(E94:H94)</f>
        <v>0.779</v>
      </c>
      <c r="E94" s="106">
        <v>0</v>
      </c>
      <c r="F94" s="106">
        <v>0</v>
      </c>
      <c r="G94" s="106">
        <v>0.721</v>
      </c>
      <c r="H94" s="106">
        <v>0.058</v>
      </c>
      <c r="I94" s="106">
        <f>J94+K94+L94+M94</f>
        <v>0.637</v>
      </c>
      <c r="J94" s="106">
        <v>0</v>
      </c>
      <c r="K94" s="106">
        <v>0</v>
      </c>
      <c r="L94" s="106">
        <v>0.582</v>
      </c>
      <c r="M94" s="106">
        <v>0.055</v>
      </c>
      <c r="N94" s="105">
        <f>O94+P94+Q94+R94</f>
        <v>0.637</v>
      </c>
      <c r="O94" s="105">
        <v>0</v>
      </c>
      <c r="P94" s="105">
        <v>0</v>
      </c>
      <c r="Q94" s="105">
        <v>0.582</v>
      </c>
      <c r="R94" s="105">
        <v>0.055</v>
      </c>
    </row>
    <row r="95" spans="2:18" ht="13.5" thickBot="1">
      <c r="B95" s="99" t="s">
        <v>111</v>
      </c>
      <c r="C95" s="96" t="s">
        <v>112</v>
      </c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5"/>
      <c r="O95" s="105"/>
      <c r="P95" s="105"/>
      <c r="Q95" s="105"/>
      <c r="R95" s="105"/>
    </row>
    <row r="96" spans="2:18" ht="25.5">
      <c r="B96" s="71" t="s">
        <v>113</v>
      </c>
      <c r="C96" s="100" t="s">
        <v>114</v>
      </c>
      <c r="D96" s="109">
        <f>SUM(E96:H97)</f>
        <v>24.99338744</v>
      </c>
      <c r="E96" s="109">
        <f>E98*D80/100</f>
        <v>19.30311432</v>
      </c>
      <c r="F96" s="109">
        <f>F98*D80/100</f>
        <v>1.6308398400000002</v>
      </c>
      <c r="G96" s="109">
        <f>G98*D80/100</f>
        <v>4.02443328</v>
      </c>
      <c r="H96" s="109">
        <v>0.035</v>
      </c>
      <c r="I96" s="109">
        <f>SUM(J96:M97)</f>
        <v>30.672772319999996</v>
      </c>
      <c r="J96" s="109">
        <f>J98*I80/100</f>
        <v>23.688214559999995</v>
      </c>
      <c r="K96" s="109">
        <f>K98*I80/100</f>
        <v>2.00131872</v>
      </c>
      <c r="L96" s="109">
        <f>L98*I80/100</f>
        <v>4.93866624</v>
      </c>
      <c r="M96" s="109">
        <f>M98*I80/100</f>
        <v>0.044572799999999996</v>
      </c>
      <c r="N96" s="109">
        <f>O96+P96+Q96+R96</f>
        <v>35.752902065</v>
      </c>
      <c r="O96" s="109">
        <f>O98*N80/100</f>
        <v>27.611537894999998</v>
      </c>
      <c r="P96" s="109">
        <f>P98*N80/100</f>
        <v>2.33278399</v>
      </c>
      <c r="Q96" s="109">
        <f>Q98*N80/100</f>
        <v>5.75662508</v>
      </c>
      <c r="R96" s="109">
        <f>R98*N80/100</f>
        <v>0.0519551</v>
      </c>
    </row>
    <row r="97" spans="2:18" ht="13.5" thickBot="1">
      <c r="B97" s="79"/>
      <c r="C97" s="96" t="s">
        <v>115</v>
      </c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2:18" ht="13.5" thickBot="1">
      <c r="B98" s="95"/>
      <c r="C98" s="96" t="s">
        <v>116</v>
      </c>
      <c r="D98" s="111">
        <f>E98+F98+G98+H98</f>
        <v>6.881136139377119</v>
      </c>
      <c r="E98" s="111">
        <v>5.3145</v>
      </c>
      <c r="F98" s="111">
        <v>0.449</v>
      </c>
      <c r="G98" s="111">
        <v>1.108</v>
      </c>
      <c r="H98" s="111">
        <f>H96/D80*100</f>
        <v>0.009636139377119952</v>
      </c>
      <c r="I98" s="111">
        <f>J98+K98+L98+M98</f>
        <v>6.881499999999999</v>
      </c>
      <c r="J98" s="111">
        <v>5.3145</v>
      </c>
      <c r="K98" s="111">
        <v>0.449</v>
      </c>
      <c r="L98" s="111">
        <v>1.108</v>
      </c>
      <c r="M98" s="111">
        <v>0.01</v>
      </c>
      <c r="N98" s="111">
        <f>N96/N80*100</f>
        <v>6.881500000000002</v>
      </c>
      <c r="O98" s="111">
        <v>5.3145</v>
      </c>
      <c r="P98" s="111">
        <v>0.449</v>
      </c>
      <c r="Q98" s="111">
        <v>1.108</v>
      </c>
      <c r="R98" s="111">
        <v>0.01</v>
      </c>
    </row>
    <row r="99" spans="2:18" ht="25.5">
      <c r="B99" s="71" t="s">
        <v>117</v>
      </c>
      <c r="C99" s="100" t="s">
        <v>118</v>
      </c>
      <c r="D99" s="102">
        <f>E99+F99+G99+H99</f>
        <v>363.216</v>
      </c>
      <c r="E99" s="102">
        <f>E101+E104+E108+E109</f>
        <v>28.208000000000002</v>
      </c>
      <c r="F99" s="102">
        <f>F101+F104+F108+F109</f>
        <v>166.285</v>
      </c>
      <c r="G99" s="102">
        <f>G101+G104+G108+G109</f>
        <v>80.169</v>
      </c>
      <c r="H99" s="102">
        <f>H101+H104+H108+H109</f>
        <v>88.554</v>
      </c>
      <c r="I99" s="102">
        <f>J99+K99+L99+M99</f>
        <v>445.728</v>
      </c>
      <c r="J99" s="102">
        <f>J101+J104+J108+J109</f>
        <v>38.272</v>
      </c>
      <c r="K99" s="102">
        <f>K101+K104+K108+K109</f>
        <v>192.778</v>
      </c>
      <c r="L99" s="102">
        <f>L101+L104+L108+L109</f>
        <v>97.633</v>
      </c>
      <c r="M99" s="102">
        <f>M101+M104+M108+M109</f>
        <v>117.045</v>
      </c>
      <c r="N99" s="102">
        <f>O99+P99+Q99+R99</f>
        <v>519.551</v>
      </c>
      <c r="O99" s="102">
        <f>O101+O104+O108+O109</f>
        <v>38.272</v>
      </c>
      <c r="P99" s="102">
        <f>P101+P104+P108+P109</f>
        <v>242.105</v>
      </c>
      <c r="Q99" s="102">
        <f>Q101+Q104+Q108+Q109</f>
        <v>113.136</v>
      </c>
      <c r="R99" s="102">
        <f>R101+R104+R108+R109</f>
        <v>126.038</v>
      </c>
    </row>
    <row r="100" spans="2:18" ht="13.5" thickBot="1">
      <c r="B100" s="95"/>
      <c r="C100" s="96" t="s">
        <v>119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2:18" ht="25.5">
      <c r="B101" s="71" t="s">
        <v>120</v>
      </c>
      <c r="C101" s="100" t="s">
        <v>121</v>
      </c>
      <c r="D101" s="101">
        <f>E101+F101+G101+H101</f>
        <v>351.85900000000004</v>
      </c>
      <c r="E101" s="102">
        <v>23.341</v>
      </c>
      <c r="F101" s="102">
        <v>166.093</v>
      </c>
      <c r="G101" s="102">
        <v>73.871</v>
      </c>
      <c r="H101" s="102">
        <v>88.554</v>
      </c>
      <c r="I101" s="102">
        <f>J101+K101+L101+M101</f>
        <v>433.84499999999997</v>
      </c>
      <c r="J101" s="102">
        <v>33.1</v>
      </c>
      <c r="K101" s="102">
        <v>192.593</v>
      </c>
      <c r="L101" s="102">
        <v>91.107</v>
      </c>
      <c r="M101" s="102">
        <v>117.045</v>
      </c>
      <c r="N101" s="101">
        <f>O101+P101+Q101+R101</f>
        <v>507.668</v>
      </c>
      <c r="O101" s="101">
        <v>33.1</v>
      </c>
      <c r="P101" s="101">
        <v>241.92</v>
      </c>
      <c r="Q101" s="101">
        <v>106.61</v>
      </c>
      <c r="R101" s="101">
        <v>126.038</v>
      </c>
    </row>
    <row r="102" spans="2:18" ht="12.75">
      <c r="B102" s="79"/>
      <c r="C102" s="100" t="s">
        <v>122</v>
      </c>
      <c r="D102" s="112"/>
      <c r="E102" s="107"/>
      <c r="F102" s="107"/>
      <c r="G102" s="107"/>
      <c r="H102" s="107"/>
      <c r="I102" s="107"/>
      <c r="J102" s="107"/>
      <c r="K102" s="107"/>
      <c r="L102" s="107"/>
      <c r="M102" s="107"/>
      <c r="N102" s="112"/>
      <c r="O102" s="112"/>
      <c r="P102" s="112"/>
      <c r="Q102" s="112"/>
      <c r="R102" s="112"/>
    </row>
    <row r="103" spans="2:18" ht="13.5" thickBot="1">
      <c r="B103" s="95"/>
      <c r="C103" s="96" t="s">
        <v>123</v>
      </c>
      <c r="D103" s="103"/>
      <c r="E103" s="104"/>
      <c r="F103" s="104"/>
      <c r="G103" s="104"/>
      <c r="H103" s="104"/>
      <c r="I103" s="104"/>
      <c r="J103" s="104"/>
      <c r="K103" s="104"/>
      <c r="L103" s="104"/>
      <c r="M103" s="104"/>
      <c r="N103" s="103"/>
      <c r="O103" s="103"/>
      <c r="P103" s="103"/>
      <c r="Q103" s="103"/>
      <c r="R103" s="103"/>
    </row>
    <row r="104" spans="2:18" ht="12.75">
      <c r="B104" s="71" t="s">
        <v>124</v>
      </c>
      <c r="C104" s="100" t="s">
        <v>125</v>
      </c>
      <c r="D104" s="101">
        <v>0</v>
      </c>
      <c r="E104" s="101">
        <v>0</v>
      </c>
      <c r="F104" s="101">
        <v>0</v>
      </c>
      <c r="G104" s="101">
        <v>0</v>
      </c>
      <c r="H104" s="101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</row>
    <row r="105" spans="2:18" ht="25.5">
      <c r="B105" s="79"/>
      <c r="C105" s="100" t="s">
        <v>126</v>
      </c>
      <c r="D105" s="112"/>
      <c r="E105" s="112"/>
      <c r="F105" s="112"/>
      <c r="G105" s="112"/>
      <c r="H105" s="112"/>
      <c r="I105" s="107"/>
      <c r="J105" s="107"/>
      <c r="K105" s="107"/>
      <c r="L105" s="107"/>
      <c r="M105" s="107"/>
      <c r="N105" s="112"/>
      <c r="O105" s="112"/>
      <c r="P105" s="112"/>
      <c r="Q105" s="112"/>
      <c r="R105" s="112"/>
    </row>
    <row r="106" spans="2:18" ht="25.5">
      <c r="B106" s="79"/>
      <c r="C106" s="100" t="s">
        <v>127</v>
      </c>
      <c r="D106" s="112"/>
      <c r="E106" s="112"/>
      <c r="F106" s="112"/>
      <c r="G106" s="112"/>
      <c r="H106" s="112"/>
      <c r="I106" s="107"/>
      <c r="J106" s="107"/>
      <c r="K106" s="107"/>
      <c r="L106" s="107"/>
      <c r="M106" s="107"/>
      <c r="N106" s="112"/>
      <c r="O106" s="112"/>
      <c r="P106" s="112"/>
      <c r="Q106" s="112"/>
      <c r="R106" s="112"/>
    </row>
    <row r="107" spans="2:18" ht="13.5" thickBot="1">
      <c r="B107" s="95"/>
      <c r="C107" s="96" t="s">
        <v>128</v>
      </c>
      <c r="D107" s="103"/>
      <c r="E107" s="103"/>
      <c r="F107" s="103"/>
      <c r="G107" s="103"/>
      <c r="H107" s="103"/>
      <c r="I107" s="104"/>
      <c r="J107" s="104"/>
      <c r="K107" s="104"/>
      <c r="L107" s="104"/>
      <c r="M107" s="104"/>
      <c r="N107" s="103"/>
      <c r="O107" s="103"/>
      <c r="P107" s="103"/>
      <c r="Q107" s="103"/>
      <c r="R107" s="103"/>
    </row>
    <row r="108" spans="2:18" ht="26.25" thickBot="1">
      <c r="B108" s="99" t="s">
        <v>129</v>
      </c>
      <c r="C108" s="96" t="s">
        <v>130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</row>
    <row r="109" spans="2:18" ht="25.5">
      <c r="B109" s="71" t="s">
        <v>131</v>
      </c>
      <c r="C109" s="100" t="s">
        <v>132</v>
      </c>
      <c r="D109" s="101">
        <f>E109+F109+G109+H109</f>
        <v>11.357</v>
      </c>
      <c r="E109" s="101">
        <f>E112+E114</f>
        <v>4.867</v>
      </c>
      <c r="F109" s="101">
        <f>F112+F114</f>
        <v>0.192</v>
      </c>
      <c r="G109" s="101">
        <f>G112+G114</f>
        <v>6.298</v>
      </c>
      <c r="H109" s="101">
        <f>H112+H114</f>
        <v>0</v>
      </c>
      <c r="I109" s="102">
        <f>J109+K109+L109+M109</f>
        <v>11.883</v>
      </c>
      <c r="J109" s="102">
        <f>J112+J114</f>
        <v>5.172</v>
      </c>
      <c r="K109" s="102">
        <f>K112+K114</f>
        <v>0.185</v>
      </c>
      <c r="L109" s="102">
        <f>L112+L114</f>
        <v>6.526</v>
      </c>
      <c r="M109" s="102">
        <f>M112+M114</f>
        <v>0</v>
      </c>
      <c r="N109" s="101">
        <f>O109+P109+Q109+R109</f>
        <v>11.883</v>
      </c>
      <c r="O109" s="102">
        <f>O112+O114</f>
        <v>5.172</v>
      </c>
      <c r="P109" s="102">
        <f>P112+P114</f>
        <v>0.185</v>
      </c>
      <c r="Q109" s="102">
        <f>Q112+Q114</f>
        <v>6.526</v>
      </c>
      <c r="R109" s="102">
        <f>R112+R114</f>
        <v>0</v>
      </c>
    </row>
    <row r="110" spans="2:18" ht="25.5">
      <c r="B110" s="79"/>
      <c r="C110" s="100" t="s">
        <v>133</v>
      </c>
      <c r="D110" s="112"/>
      <c r="E110" s="112"/>
      <c r="F110" s="112"/>
      <c r="G110" s="112"/>
      <c r="H110" s="112"/>
      <c r="I110" s="107"/>
      <c r="J110" s="107"/>
      <c r="K110" s="107"/>
      <c r="L110" s="107"/>
      <c r="M110" s="107"/>
      <c r="N110" s="112"/>
      <c r="O110" s="107"/>
      <c r="P110" s="107"/>
      <c r="Q110" s="107"/>
      <c r="R110" s="107"/>
    </row>
    <row r="111" spans="2:18" ht="13.5" thickBot="1">
      <c r="B111" s="95"/>
      <c r="C111" s="96" t="s">
        <v>134</v>
      </c>
      <c r="D111" s="103"/>
      <c r="E111" s="103"/>
      <c r="F111" s="103"/>
      <c r="G111" s="103"/>
      <c r="H111" s="103"/>
      <c r="I111" s="104"/>
      <c r="J111" s="104"/>
      <c r="K111" s="104"/>
      <c r="L111" s="104"/>
      <c r="M111" s="104"/>
      <c r="N111" s="103"/>
      <c r="O111" s="104"/>
      <c r="P111" s="104"/>
      <c r="Q111" s="104"/>
      <c r="R111" s="104"/>
    </row>
    <row r="112" spans="2:18" ht="12.75">
      <c r="B112" s="71" t="s">
        <v>135</v>
      </c>
      <c r="C112" s="100" t="s">
        <v>136</v>
      </c>
      <c r="D112" s="101">
        <f>E112+F112+G112+H112</f>
        <v>11.165</v>
      </c>
      <c r="E112" s="101">
        <v>4.867</v>
      </c>
      <c r="F112" s="101">
        <v>0</v>
      </c>
      <c r="G112" s="102">
        <v>6.298</v>
      </c>
      <c r="H112" s="101">
        <v>0</v>
      </c>
      <c r="I112" s="102">
        <f>J112+K112+L112+M112</f>
        <v>11.698</v>
      </c>
      <c r="J112" s="102">
        <v>5.172</v>
      </c>
      <c r="K112" s="102">
        <v>0</v>
      </c>
      <c r="L112" s="102">
        <v>6.526</v>
      </c>
      <c r="M112" s="102">
        <v>0</v>
      </c>
      <c r="N112" s="101">
        <f>O112+P112+Q112+R112</f>
        <v>11.698</v>
      </c>
      <c r="O112" s="101">
        <v>5.172</v>
      </c>
      <c r="P112" s="101">
        <v>0</v>
      </c>
      <c r="Q112" s="101">
        <v>6.526</v>
      </c>
      <c r="R112" s="101">
        <v>0</v>
      </c>
    </row>
    <row r="113" spans="2:18" ht="26.25" thickBot="1">
      <c r="B113" s="95"/>
      <c r="C113" s="96" t="s">
        <v>137</v>
      </c>
      <c r="D113" s="103"/>
      <c r="E113" s="103"/>
      <c r="F113" s="103"/>
      <c r="G113" s="104"/>
      <c r="H113" s="103"/>
      <c r="I113" s="104"/>
      <c r="J113" s="104"/>
      <c r="K113" s="104"/>
      <c r="L113" s="104"/>
      <c r="M113" s="104"/>
      <c r="N113" s="103"/>
      <c r="O113" s="103"/>
      <c r="P113" s="103"/>
      <c r="Q113" s="103"/>
      <c r="R113" s="103"/>
    </row>
    <row r="114" spans="2:18" ht="12.75">
      <c r="B114" s="71" t="s">
        <v>138</v>
      </c>
      <c r="C114" s="100" t="s">
        <v>136</v>
      </c>
      <c r="D114" s="101">
        <f>E114+F114+G114+H114</f>
        <v>0.192</v>
      </c>
      <c r="E114" s="101">
        <v>0</v>
      </c>
      <c r="F114" s="101">
        <v>0.192</v>
      </c>
      <c r="G114" s="101">
        <v>0</v>
      </c>
      <c r="H114" s="101">
        <v>0</v>
      </c>
      <c r="I114" s="102">
        <f>J114+K114+L114+M114</f>
        <v>0.185</v>
      </c>
      <c r="J114" s="102">
        <v>0</v>
      </c>
      <c r="K114" s="102">
        <v>0.185</v>
      </c>
      <c r="L114" s="102">
        <v>0</v>
      </c>
      <c r="M114" s="102">
        <v>0</v>
      </c>
      <c r="N114" s="101">
        <f>O114+P114+Q114+R114</f>
        <v>0.185</v>
      </c>
      <c r="O114" s="101">
        <v>0</v>
      </c>
      <c r="P114" s="101">
        <v>0.185</v>
      </c>
      <c r="Q114" s="101">
        <v>0</v>
      </c>
      <c r="R114" s="101">
        <v>0</v>
      </c>
    </row>
    <row r="115" spans="2:18" ht="26.25" thickBot="1">
      <c r="B115" s="95"/>
      <c r="C115" s="96" t="s">
        <v>139</v>
      </c>
      <c r="D115" s="103"/>
      <c r="E115" s="103"/>
      <c r="F115" s="103"/>
      <c r="G115" s="103"/>
      <c r="H115" s="103"/>
      <c r="I115" s="104"/>
      <c r="J115" s="104"/>
      <c r="K115" s="104"/>
      <c r="L115" s="104"/>
      <c r="M115" s="104"/>
      <c r="N115" s="103"/>
      <c r="O115" s="103"/>
      <c r="P115" s="103"/>
      <c r="Q115" s="103"/>
      <c r="R115" s="103"/>
    </row>
    <row r="116" spans="2:18" ht="13.5" thickBot="1">
      <c r="B116" s="99" t="s">
        <v>111</v>
      </c>
      <c r="C116" s="96" t="s">
        <v>112</v>
      </c>
      <c r="D116" s="105"/>
      <c r="E116" s="105"/>
      <c r="F116" s="105"/>
      <c r="G116" s="105"/>
      <c r="H116" s="105"/>
      <c r="I116" s="106"/>
      <c r="J116" s="106"/>
      <c r="K116" s="106"/>
      <c r="L116" s="106"/>
      <c r="M116" s="106"/>
      <c r="N116" s="105"/>
      <c r="O116" s="105"/>
      <c r="P116" s="105"/>
      <c r="Q116" s="105"/>
      <c r="R116" s="105"/>
    </row>
    <row r="117" ht="12.75">
      <c r="B117" s="63"/>
    </row>
    <row r="118" spans="2:10" ht="13.5">
      <c r="B118" s="113" t="s">
        <v>140</v>
      </c>
      <c r="J118" s="113" t="s">
        <v>140</v>
      </c>
    </row>
    <row r="119" spans="2:10" ht="13.5">
      <c r="B119" s="113" t="s">
        <v>141</v>
      </c>
      <c r="J119" s="113" t="s">
        <v>141</v>
      </c>
    </row>
    <row r="120" spans="2:10" ht="13.5">
      <c r="B120" s="113" t="s">
        <v>142</v>
      </c>
      <c r="J120" s="113" t="s">
        <v>142</v>
      </c>
    </row>
    <row r="121" spans="2:10" ht="13.5">
      <c r="B121" s="113" t="s">
        <v>143</v>
      </c>
      <c r="J121" s="113" t="s">
        <v>143</v>
      </c>
    </row>
    <row r="122" ht="13.5">
      <c r="B122" s="113"/>
    </row>
    <row r="124" spans="2:6" ht="13.5">
      <c r="B124" s="113" t="s">
        <v>144</v>
      </c>
      <c r="D124" s="114" t="s">
        <v>145</v>
      </c>
      <c r="F124" t="s">
        <v>146</v>
      </c>
    </row>
    <row r="125" ht="13.5">
      <c r="B125" s="113" t="s">
        <v>147</v>
      </c>
    </row>
    <row r="127" spans="1:11" ht="33" customHeight="1">
      <c r="A127" s="121" t="s">
        <v>20</v>
      </c>
      <c r="B127" s="122" t="s">
        <v>3</v>
      </c>
      <c r="C127" s="122"/>
      <c r="D127" s="122"/>
      <c r="E127" s="122"/>
      <c r="F127" s="122"/>
      <c r="G127" s="122"/>
      <c r="H127" s="122"/>
      <c r="I127" s="122"/>
      <c r="J127" s="122"/>
      <c r="K127" s="123"/>
    </row>
    <row r="128" spans="1:11" ht="16.5" customHeight="1">
      <c r="A128" s="121"/>
      <c r="B128" s="123"/>
      <c r="C128" s="123"/>
      <c r="D128" s="123"/>
      <c r="E128" s="123"/>
      <c r="F128" s="123"/>
      <c r="G128" s="124"/>
      <c r="H128" s="124"/>
      <c r="I128" s="124"/>
      <c r="J128" s="124"/>
      <c r="K128" s="124"/>
    </row>
    <row r="129" spans="1:11" ht="22.5" customHeight="1">
      <c r="A129" s="125"/>
      <c r="B129" s="19" t="s">
        <v>16</v>
      </c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22.5" customHeight="1">
      <c r="A130" s="125"/>
      <c r="B130" s="126"/>
      <c r="C130" s="126"/>
      <c r="D130" s="126"/>
      <c r="E130" s="126"/>
      <c r="F130" s="126"/>
      <c r="G130" s="124"/>
      <c r="H130" s="124"/>
      <c r="I130" s="124"/>
      <c r="J130" s="124"/>
      <c r="K130" s="124"/>
    </row>
    <row r="131" spans="1:11" ht="60" customHeight="1">
      <c r="A131" s="121" t="s">
        <v>19</v>
      </c>
      <c r="B131" s="122" t="s">
        <v>8</v>
      </c>
      <c r="C131" s="122"/>
      <c r="D131" s="122"/>
      <c r="E131" s="122"/>
      <c r="F131" s="122"/>
      <c r="G131" s="122"/>
      <c r="H131" s="122"/>
      <c r="I131" s="122"/>
      <c r="J131" s="122"/>
      <c r="K131" s="123"/>
    </row>
    <row r="132" spans="1:11" ht="12" customHeight="1">
      <c r="A132" s="121"/>
      <c r="B132" s="123"/>
      <c r="C132" s="123"/>
      <c r="D132" s="123"/>
      <c r="E132" s="123"/>
      <c r="F132" s="123"/>
      <c r="G132" s="124"/>
      <c r="H132" s="124"/>
      <c r="I132" s="124"/>
      <c r="J132" s="124"/>
      <c r="K132" s="124"/>
    </row>
    <row r="133" spans="1:11" ht="19.5" customHeight="1">
      <c r="A133" s="125"/>
      <c r="B133" s="19" t="s">
        <v>16</v>
      </c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ht="1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</row>
    <row r="135" spans="1:11" ht="29.25" customHeight="1">
      <c r="A135" s="121" t="s">
        <v>26</v>
      </c>
      <c r="B135" s="20" t="s">
        <v>9</v>
      </c>
      <c r="C135" s="20"/>
      <c r="D135" s="20"/>
      <c r="E135" s="20"/>
      <c r="F135" s="20"/>
      <c r="G135" s="20"/>
      <c r="H135" s="20"/>
      <c r="I135" s="20"/>
      <c r="J135" s="20"/>
      <c r="K135" s="10"/>
    </row>
    <row r="136" spans="1:11" ht="1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</row>
    <row r="137" spans="1:11" ht="15.75">
      <c r="A137" s="124"/>
      <c r="B137" s="19" t="s">
        <v>5</v>
      </c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1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</row>
    <row r="139" spans="1:11" ht="40.5" customHeight="1">
      <c r="A139" s="121" t="s">
        <v>25</v>
      </c>
      <c r="B139" s="118" t="s">
        <v>6</v>
      </c>
      <c r="C139" s="118"/>
      <c r="D139" s="118"/>
      <c r="E139" s="118"/>
      <c r="F139" s="118"/>
      <c r="G139" s="118"/>
      <c r="H139" s="118"/>
      <c r="I139" s="118"/>
      <c r="J139" s="118"/>
      <c r="K139" s="127"/>
    </row>
    <row r="140" spans="1:11" ht="1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</row>
    <row r="141" spans="1:11" ht="18.75">
      <c r="A141" s="128"/>
      <c r="B141" s="129" t="s">
        <v>4</v>
      </c>
      <c r="C141" s="129"/>
      <c r="D141" s="129"/>
      <c r="E141" s="129"/>
      <c r="F141" s="129"/>
      <c r="G141" s="129"/>
      <c r="H141" s="129"/>
      <c r="I141" s="129"/>
      <c r="J141" s="129"/>
      <c r="K141" s="129"/>
    </row>
    <row r="142" spans="1:11" ht="18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</row>
    <row r="143" spans="1:11" ht="18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</row>
    <row r="144" spans="1:11" s="7" customFormat="1" ht="16.5">
      <c r="A144" s="130" t="s">
        <v>149</v>
      </c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</row>
  </sheetData>
  <sheetProtection/>
  <mergeCells count="209">
    <mergeCell ref="P114:P115"/>
    <mergeCell ref="Q114:Q115"/>
    <mergeCell ref="R114:R115"/>
    <mergeCell ref="B139:J139"/>
    <mergeCell ref="B131:J131"/>
    <mergeCell ref="B135:J135"/>
    <mergeCell ref="B127:J127"/>
    <mergeCell ref="L114:L115"/>
    <mergeCell ref="M114:M115"/>
    <mergeCell ref="N114:N115"/>
    <mergeCell ref="O114:O115"/>
    <mergeCell ref="R112:R113"/>
    <mergeCell ref="B114:B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N112:N113"/>
    <mergeCell ref="O112:O113"/>
    <mergeCell ref="P112:P113"/>
    <mergeCell ref="Q112:Q113"/>
    <mergeCell ref="J112:J113"/>
    <mergeCell ref="K112:K113"/>
    <mergeCell ref="L112:L113"/>
    <mergeCell ref="M112:M113"/>
    <mergeCell ref="P109:P111"/>
    <mergeCell ref="Q109:Q111"/>
    <mergeCell ref="R109:R111"/>
    <mergeCell ref="B112:B113"/>
    <mergeCell ref="D112:D113"/>
    <mergeCell ref="E112:E113"/>
    <mergeCell ref="F112:F113"/>
    <mergeCell ref="G112:G113"/>
    <mergeCell ref="H112:H113"/>
    <mergeCell ref="I112:I113"/>
    <mergeCell ref="L109:L111"/>
    <mergeCell ref="M109:M111"/>
    <mergeCell ref="N109:N111"/>
    <mergeCell ref="O109:O111"/>
    <mergeCell ref="R104:R107"/>
    <mergeCell ref="B109:B111"/>
    <mergeCell ref="D109:D111"/>
    <mergeCell ref="E109:E111"/>
    <mergeCell ref="F109:F111"/>
    <mergeCell ref="G109:G111"/>
    <mergeCell ref="H109:H111"/>
    <mergeCell ref="I109:I111"/>
    <mergeCell ref="J109:J111"/>
    <mergeCell ref="K109:K111"/>
    <mergeCell ref="N104:N107"/>
    <mergeCell ref="O104:O107"/>
    <mergeCell ref="P104:P107"/>
    <mergeCell ref="Q104:Q107"/>
    <mergeCell ref="J104:J107"/>
    <mergeCell ref="K104:K107"/>
    <mergeCell ref="L104:L107"/>
    <mergeCell ref="M104:M107"/>
    <mergeCell ref="P101:P103"/>
    <mergeCell ref="Q101:Q103"/>
    <mergeCell ref="R101:R103"/>
    <mergeCell ref="B104:B107"/>
    <mergeCell ref="D104:D107"/>
    <mergeCell ref="E104:E107"/>
    <mergeCell ref="F104:F107"/>
    <mergeCell ref="G104:G107"/>
    <mergeCell ref="H104:H107"/>
    <mergeCell ref="I104:I107"/>
    <mergeCell ref="L101:L103"/>
    <mergeCell ref="M101:M103"/>
    <mergeCell ref="N101:N103"/>
    <mergeCell ref="O101:O103"/>
    <mergeCell ref="R99:R100"/>
    <mergeCell ref="B101:B103"/>
    <mergeCell ref="D101:D103"/>
    <mergeCell ref="E101:E103"/>
    <mergeCell ref="F101:F103"/>
    <mergeCell ref="G101:G103"/>
    <mergeCell ref="H101:H103"/>
    <mergeCell ref="I101:I103"/>
    <mergeCell ref="J101:J103"/>
    <mergeCell ref="K101:K103"/>
    <mergeCell ref="N99:N100"/>
    <mergeCell ref="O99:O100"/>
    <mergeCell ref="P99:P100"/>
    <mergeCell ref="Q99:Q100"/>
    <mergeCell ref="J99:J100"/>
    <mergeCell ref="K99:K100"/>
    <mergeCell ref="L99:L100"/>
    <mergeCell ref="M99:M100"/>
    <mergeCell ref="P96:P97"/>
    <mergeCell ref="Q96:Q97"/>
    <mergeCell ref="R96:R97"/>
    <mergeCell ref="B99:B100"/>
    <mergeCell ref="D99:D100"/>
    <mergeCell ref="E99:E100"/>
    <mergeCell ref="F99:F100"/>
    <mergeCell ref="G99:G100"/>
    <mergeCell ref="H99:H100"/>
    <mergeCell ref="I99:I100"/>
    <mergeCell ref="L96:L97"/>
    <mergeCell ref="M96:M97"/>
    <mergeCell ref="N96:N97"/>
    <mergeCell ref="O96:O97"/>
    <mergeCell ref="R90:R92"/>
    <mergeCell ref="B96:B98"/>
    <mergeCell ref="D96:D97"/>
    <mergeCell ref="E96:E97"/>
    <mergeCell ref="F96:F97"/>
    <mergeCell ref="G96:G97"/>
    <mergeCell ref="H96:H97"/>
    <mergeCell ref="I96:I97"/>
    <mergeCell ref="J96:J97"/>
    <mergeCell ref="K96:K97"/>
    <mergeCell ref="N90:N92"/>
    <mergeCell ref="O90:O92"/>
    <mergeCell ref="P90:P92"/>
    <mergeCell ref="Q90:Q92"/>
    <mergeCell ref="J90:J92"/>
    <mergeCell ref="K90:K92"/>
    <mergeCell ref="L90:L92"/>
    <mergeCell ref="M90:M92"/>
    <mergeCell ref="P88:P89"/>
    <mergeCell ref="Q88:Q89"/>
    <mergeCell ref="R88:R89"/>
    <mergeCell ref="B90:B92"/>
    <mergeCell ref="D90:D92"/>
    <mergeCell ref="E90:E92"/>
    <mergeCell ref="F90:F92"/>
    <mergeCell ref="G90:G92"/>
    <mergeCell ref="H90:H92"/>
    <mergeCell ref="I90:I92"/>
    <mergeCell ref="L88:L89"/>
    <mergeCell ref="M88:M89"/>
    <mergeCell ref="N88:N89"/>
    <mergeCell ref="O88:O89"/>
    <mergeCell ref="R80:R81"/>
    <mergeCell ref="B88:B89"/>
    <mergeCell ref="D88:D89"/>
    <mergeCell ref="E88:E89"/>
    <mergeCell ref="F88:F89"/>
    <mergeCell ref="G88:G89"/>
    <mergeCell ref="H88:H89"/>
    <mergeCell ref="I88:I89"/>
    <mergeCell ref="J88:J89"/>
    <mergeCell ref="K88:K89"/>
    <mergeCell ref="N80:N81"/>
    <mergeCell ref="O80:O81"/>
    <mergeCell ref="P80:P81"/>
    <mergeCell ref="Q80:Q81"/>
    <mergeCell ref="J80:J81"/>
    <mergeCell ref="K80:K81"/>
    <mergeCell ref="L80:L81"/>
    <mergeCell ref="M80:M81"/>
    <mergeCell ref="N75:R77"/>
    <mergeCell ref="D76:H76"/>
    <mergeCell ref="D77:H77"/>
    <mergeCell ref="B80:B81"/>
    <mergeCell ref="D80:D81"/>
    <mergeCell ref="E80:E81"/>
    <mergeCell ref="F80:F81"/>
    <mergeCell ref="G80:G81"/>
    <mergeCell ref="H80:H81"/>
    <mergeCell ref="I80:I81"/>
    <mergeCell ref="B74:E74"/>
    <mergeCell ref="C75:C78"/>
    <mergeCell ref="D75:H75"/>
    <mergeCell ref="I75:M77"/>
    <mergeCell ref="B67:F67"/>
    <mergeCell ref="B69:F69"/>
    <mergeCell ref="B72:G72"/>
    <mergeCell ref="B12:J12"/>
    <mergeCell ref="B19:J19"/>
    <mergeCell ref="B40:J40"/>
    <mergeCell ref="B42:J42"/>
    <mergeCell ref="A2:I2"/>
    <mergeCell ref="B62:J62"/>
    <mergeCell ref="C46:F46"/>
    <mergeCell ref="B14:B16"/>
    <mergeCell ref="C14:E16"/>
    <mergeCell ref="B21:J21"/>
    <mergeCell ref="F15:G15"/>
    <mergeCell ref="H15:J15"/>
    <mergeCell ref="A144:K144"/>
    <mergeCell ref="B44:K44"/>
    <mergeCell ref="B129:K129"/>
    <mergeCell ref="B133:K133"/>
    <mergeCell ref="F14:J14"/>
    <mergeCell ref="B10:I10"/>
    <mergeCell ref="B37:K37"/>
    <mergeCell ref="H16:J16"/>
    <mergeCell ref="C17:E17"/>
    <mergeCell ref="J27:K27"/>
    <mergeCell ref="B35:K35"/>
    <mergeCell ref="B60:K60"/>
    <mergeCell ref="B63:K63"/>
    <mergeCell ref="B141:K141"/>
    <mergeCell ref="H17:J17"/>
    <mergeCell ref="F17:G17"/>
    <mergeCell ref="B137:K137"/>
    <mergeCell ref="B5:K5"/>
    <mergeCell ref="B7:K7"/>
    <mergeCell ref="J28:K28"/>
    <mergeCell ref="H27:I27"/>
    <mergeCell ref="H28:I28"/>
    <mergeCell ref="F16:G16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4" r:id="rId3"/>
  <rowBreaks count="2" manualBreakCount="2">
    <brk id="62" max="18" man="1"/>
    <brk id="126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Dzen</cp:lastModifiedBy>
  <cp:lastPrinted>2010-07-09T12:01:10Z</cp:lastPrinted>
  <dcterms:created xsi:type="dcterms:W3CDTF">2010-07-07T03:34:25Z</dcterms:created>
  <dcterms:modified xsi:type="dcterms:W3CDTF">2010-07-09T12:03:00Z</dcterms:modified>
  <cp:category/>
  <cp:version/>
  <cp:contentType/>
  <cp:contentStatus/>
</cp:coreProperties>
</file>