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Параметры" sheetId="1" r:id="rId1"/>
  </sheets>
  <externalReferences>
    <externalReference r:id="rId4"/>
  </externalReferences>
  <definedNames>
    <definedName name="anscount" hidden="1">1</definedName>
    <definedName name="checkCell_2">'Параметры'!$D$11:$I$17</definedName>
    <definedName name="god">'[1]Титульный'!$F$13</definedName>
    <definedName name="logical">'[1]TEHSHEET'!$D$2:$D$3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Del_List02">'Параметры'!$A$11:$A$17</definedName>
    <definedName name="pIns_List02">'Параметры'!$E$17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'[1]Инструкция'!$B$3</definedName>
    <definedName name="year_list">'[1]TEHSHEET'!$C$2:$C$6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<sst xmlns="http://schemas.openxmlformats.org/spreadsheetml/2006/main" count="31" uniqueCount="27">
  <si>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r>
      <t xml:space="preserve">Долгосрочные параметры регулирования
</t>
    </r>
    <r>
      <rPr>
        <sz val="10"/>
        <rFont val="Tahoma"/>
        <family val="2"/>
      </rPr>
      <t>(при применении метода доходности инвестированного капитала или метода долгосрочной необходимой валовой выручки)</t>
    </r>
  </si>
  <si>
    <t>№ п/п</t>
  </si>
  <si>
    <t>Год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</si>
  <si>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</si>
  <si>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</si>
  <si>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</si>
  <si>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</si>
  <si>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</si>
  <si>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%</t>
  </si>
  <si>
    <t>1</t>
  </si>
  <si>
    <t>2</t>
  </si>
  <si>
    <t>3</t>
  </si>
  <si>
    <t>4</t>
  </si>
  <si>
    <t>5</t>
  </si>
  <si>
    <t>6</t>
  </si>
  <si>
    <t>О</t>
  </si>
  <si>
    <t>0,321224</t>
  </si>
  <si>
    <t>0,820; 0,898</t>
  </si>
  <si>
    <t>0,316405</t>
  </si>
  <si>
    <t>0,808; 0,898</t>
  </si>
  <si>
    <t>0,311659</t>
  </si>
  <si>
    <t>0,796; 0,898</t>
  </si>
  <si>
    <t>0,306984</t>
  </si>
  <si>
    <t>0,784; 0,898</t>
  </si>
  <si>
    <t>0,302379</t>
  </si>
  <si>
    <t>0,772; 0,898</t>
  </si>
  <si>
    <t>Добавить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</si>
</sst>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9"/>
      <name val="Tahoma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 Cyr"/>
      <family val="0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</borders>
  <cellStyleXfs count="75">
    <xf numFmtId="0" fontId="0" fillId="0" borderId="0">
      <alignment horizontal="left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6" applyBorder="0">
      <alignment horizontal="center" vertical="center" wrapText="1"/>
      <protection/>
    </xf>
    <xf numFmtId="4" fontId="0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8" fillId="0" borderId="0">
      <alignment horizontal="left"/>
      <protection/>
    </xf>
    <xf numFmtId="0" fontId="18" fillId="0" borderId="0">
      <alignment/>
      <protection/>
    </xf>
    <xf numFmtId="49" fontId="0" fillId="31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3" borderId="10" applyNumberFormat="0" applyFon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7">
    <xf numFmtId="0" fontId="0" fillId="0" borderId="0" xfId="0" applyAlignment="1">
      <alignment horizontal="left" vertical="center"/>
    </xf>
    <xf numFmtId="0" fontId="0" fillId="0" borderId="0" xfId="64" applyFont="1" applyFill="1" applyAlignment="1" applyProtection="1">
      <alignment vertical="center" wrapText="1"/>
      <protection/>
    </xf>
    <xf numFmtId="0" fontId="0" fillId="35" borderId="0" xfId="64" applyFont="1" applyFill="1" applyBorder="1" applyAlignment="1" applyProtection="1">
      <alignment vertical="center" wrapText="1"/>
      <protection/>
    </xf>
    <xf numFmtId="0" fontId="0" fillId="35" borderId="0" xfId="64" applyFont="1" applyFill="1" applyBorder="1" applyAlignment="1" applyProtection="1">
      <alignment horizontal="right" vertical="center" wrapText="1"/>
      <protection/>
    </xf>
    <xf numFmtId="0" fontId="20" fillId="0" borderId="12" xfId="45" applyFont="1" applyFill="1" applyBorder="1" applyAlignment="1" applyProtection="1">
      <alignment horizontal="center" vertical="center" wrapText="1"/>
      <protection/>
    </xf>
    <xf numFmtId="0" fontId="21" fillId="0" borderId="13" xfId="45" applyFont="1" applyFill="1" applyBorder="1" applyAlignment="1" applyProtection="1">
      <alignment horizontal="center" vertical="center" wrapText="1"/>
      <protection/>
    </xf>
    <xf numFmtId="0" fontId="0" fillId="35" borderId="0" xfId="64" applyFont="1" applyFill="1" applyBorder="1" applyAlignment="1" applyProtection="1">
      <alignment horizontal="center" vertical="center" wrapText="1"/>
      <protection/>
    </xf>
    <xf numFmtId="0" fontId="22" fillId="35" borderId="0" xfId="64" applyFont="1" applyFill="1" applyBorder="1" applyAlignment="1" applyProtection="1">
      <alignment horizontal="center" vertical="center" wrapText="1"/>
      <protection/>
    </xf>
    <xf numFmtId="0" fontId="0" fillId="35" borderId="14" xfId="64" applyFont="1" applyFill="1" applyBorder="1" applyAlignment="1" applyProtection="1">
      <alignment horizontal="center" vertical="center" wrapText="1"/>
      <protection/>
    </xf>
    <xf numFmtId="0" fontId="0" fillId="0" borderId="14" xfId="50" applyFont="1" applyFill="1" applyBorder="1" applyAlignment="1" applyProtection="1">
      <alignment horizontal="center" vertical="center" wrapText="1"/>
      <protection/>
    </xf>
    <xf numFmtId="0" fontId="0" fillId="0" borderId="15" xfId="50" applyFont="1" applyFill="1" applyBorder="1" applyAlignment="1" applyProtection="1">
      <alignment horizontal="center" vertical="center" wrapText="1"/>
      <protection/>
    </xf>
    <xf numFmtId="0" fontId="0" fillId="0" borderId="14" xfId="50" applyFont="1" applyFill="1" applyBorder="1" applyAlignment="1" applyProtection="1">
      <alignment horizontal="center" vertical="center" wrapText="1"/>
      <protection/>
    </xf>
    <xf numFmtId="0" fontId="0" fillId="35" borderId="16" xfId="64" applyFont="1" applyFill="1" applyBorder="1" applyAlignment="1" applyProtection="1">
      <alignment horizontal="center" vertical="center" wrapText="1"/>
      <protection/>
    </xf>
    <xf numFmtId="0" fontId="0" fillId="0" borderId="16" xfId="50" applyFont="1" applyFill="1" applyBorder="1" applyAlignment="1" applyProtection="1">
      <alignment horizontal="center" vertical="center" wrapText="1"/>
      <protection/>
    </xf>
    <xf numFmtId="0" fontId="0" fillId="0" borderId="17" xfId="50" applyFont="1" applyFill="1" applyBorder="1" applyAlignment="1" applyProtection="1">
      <alignment horizontal="center" vertical="center" wrapText="1"/>
      <protection/>
    </xf>
    <xf numFmtId="49" fontId="23" fillId="35" borderId="0" xfId="50" applyNumberFormat="1" applyFont="1" applyFill="1" applyBorder="1" applyAlignment="1" applyProtection="1">
      <alignment horizontal="center" vertical="center" wrapText="1"/>
      <protection/>
    </xf>
    <xf numFmtId="0" fontId="0" fillId="35" borderId="18" xfId="64" applyFont="1" applyFill="1" applyBorder="1" applyAlignment="1" applyProtection="1">
      <alignment horizontal="center" vertical="center" wrapText="1"/>
      <protection/>
    </xf>
    <xf numFmtId="0" fontId="0" fillId="0" borderId="18" xfId="64" applyFont="1" applyFill="1" applyBorder="1" applyAlignment="1" applyProtection="1">
      <alignment vertical="center" wrapText="1"/>
      <protection/>
    </xf>
    <xf numFmtId="0" fontId="24" fillId="0" borderId="0" xfId="64" applyFont="1" applyFill="1" applyAlignment="1" applyProtection="1">
      <alignment horizontal="center" vertical="center" wrapText="1"/>
      <protection/>
    </xf>
    <xf numFmtId="0" fontId="24" fillId="35" borderId="0" xfId="64" applyFont="1" applyFill="1" applyBorder="1" applyAlignment="1" applyProtection="1">
      <alignment horizontal="center" vertical="center" wrapText="1"/>
      <protection/>
    </xf>
    <xf numFmtId="0" fontId="0" fillId="36" borderId="18" xfId="64" applyFont="1" applyFill="1" applyBorder="1" applyAlignment="1" applyProtection="1">
      <alignment horizontal="left" vertical="center" wrapText="1" indent="1"/>
      <protection/>
    </xf>
    <xf numFmtId="4" fontId="0" fillId="28" borderId="18" xfId="64" applyNumberFormat="1" applyFont="1" applyFill="1" applyBorder="1" applyAlignment="1" applyProtection="1">
      <alignment vertical="center" wrapText="1"/>
      <protection locked="0"/>
    </xf>
    <xf numFmtId="49" fontId="0" fillId="28" borderId="18" xfId="64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25" fillId="0" borderId="19" xfId="0" applyFont="1" applyBorder="1" applyAlignment="1">
      <alignment horizontal="left" vertical="top" indent="1"/>
    </xf>
    <xf numFmtId="0" fontId="0" fillId="0" borderId="0" xfId="0" applyAlignment="1">
      <alignment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2" xfId="56"/>
    <cellStyle name="Обычный 12 2" xfId="57"/>
    <cellStyle name="Обычный 14" xfId="58"/>
    <cellStyle name="Обычный 2" xfId="59"/>
    <cellStyle name="Обычный 2 7" xfId="60"/>
    <cellStyle name="Обычный 3 3" xfId="61"/>
    <cellStyle name="Обычный 4" xfId="62"/>
    <cellStyle name="Обычный 5" xfId="63"/>
    <cellStyle name="Обычный_Мониторинг инвестиций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D\&#1042;&#1086;&#1083;&#1086;&#1096;&#1080;&#1085;&#1072;%20&#1057;.&#1053;\&#1056;&#1069;&#1050;\EE.OPEN.INFO.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List00"/>
      <sheetName val="modInstruction"/>
      <sheetName val="modList01"/>
      <sheetName val="modList02"/>
      <sheetName val="modList03"/>
      <sheetName val="modListComs"/>
      <sheetName val="modfrmDateChoose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>
        <row r="3">
          <cell r="B3" t="str">
            <v>Версия 1.1.1</v>
          </cell>
        </row>
      </sheetData>
      <sheetData sheetId="2">
        <row r="13">
          <cell r="F13" t="str">
            <v>2015</v>
          </cell>
        </row>
        <row r="17">
          <cell r="F17" t="str">
            <v>Открытое акционерное общество "Металлургический завод им.А.К.Серова", г.Серов</v>
          </cell>
        </row>
      </sheetData>
      <sheetData sheetId="9">
        <row r="2">
          <cell r="C2" t="str">
            <v>2014</v>
          </cell>
          <cell r="D2" t="str">
            <v>да</v>
          </cell>
        </row>
        <row r="3">
          <cell r="C3" t="str">
            <v>2015</v>
          </cell>
          <cell r="D3" t="str">
            <v>нет</v>
          </cell>
        </row>
        <row r="4">
          <cell r="C4" t="str">
            <v>2016</v>
          </cell>
        </row>
        <row r="5">
          <cell r="C5" t="str">
            <v>2017</v>
          </cell>
        </row>
        <row r="6">
          <cell r="C6" t="str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4:I17"/>
  <sheetViews>
    <sheetView showGridLines="0" tabSelected="1" zoomScalePageLayoutView="0" workbookViewId="0" topLeftCell="C4">
      <selection activeCell="F17" sqref="F17"/>
    </sheetView>
  </sheetViews>
  <sheetFormatPr defaultColWidth="10.57421875" defaultRowHeight="11.25"/>
  <cols>
    <col min="1" max="2" width="9.140625" style="1" hidden="1" customWidth="1"/>
    <col min="3" max="3" width="3.140625" style="1" customWidth="1"/>
    <col min="4" max="4" width="6.28125" style="1" bestFit="1" customWidth="1"/>
    <col min="5" max="5" width="8.57421875" style="1" bestFit="1" customWidth="1"/>
    <col min="6" max="9" width="22.7109375" style="1" customWidth="1"/>
    <col min="10" max="16384" width="10.57421875" style="1" customWidth="1"/>
  </cols>
  <sheetData>
    <row r="1" ht="11.25" hidden="1"/>
    <row r="2" ht="11.25" hidden="1"/>
    <row r="3" ht="11.25" hidden="1"/>
    <row r="4" spans="3:9" ht="11.25">
      <c r="C4" s="2"/>
      <c r="D4" s="2"/>
      <c r="E4" s="2"/>
      <c r="F4" s="2"/>
      <c r="G4" s="3"/>
      <c r="H4" s="3"/>
      <c r="I4" s="3"/>
    </row>
    <row r="5" spans="3:9" ht="37.5" customHeight="1">
      <c r="C5" s="2"/>
      <c r="D5" s="4" t="s">
        <v>0</v>
      </c>
      <c r="E5" s="4"/>
      <c r="F5" s="4"/>
      <c r="G5" s="4"/>
      <c r="H5" s="4"/>
      <c r="I5" s="4"/>
    </row>
    <row r="6" spans="3:9" ht="12.75" customHeight="1">
      <c r="C6" s="2"/>
      <c r="D6" s="5" t="str">
        <f>IF(org=0,"Не определено",org)</f>
        <v>Открытое акционерное общество "Металлургический завод им.А.К.Серова", г.Серов</v>
      </c>
      <c r="E6" s="5"/>
      <c r="F6" s="5"/>
      <c r="G6" s="5"/>
      <c r="H6" s="5"/>
      <c r="I6" s="5"/>
    </row>
    <row r="7" spans="3:9" ht="11.25">
      <c r="C7" s="2"/>
      <c r="D7" s="2"/>
      <c r="E7" s="6"/>
      <c r="F7" s="6"/>
      <c r="G7" s="7"/>
      <c r="H7" s="7"/>
      <c r="I7" s="7"/>
    </row>
    <row r="8" spans="3:9" ht="45">
      <c r="C8" s="2"/>
      <c r="D8" s="8" t="s">
        <v>1</v>
      </c>
      <c r="E8" s="9" t="s">
        <v>2</v>
      </c>
      <c r="F8" s="10" t="s">
        <v>3</v>
      </c>
      <c r="G8" s="11" t="s">
        <v>4</v>
      </c>
      <c r="H8" s="9" t="s">
        <v>5</v>
      </c>
      <c r="I8" s="9" t="s">
        <v>6</v>
      </c>
    </row>
    <row r="9" spans="3:9" ht="19.5" customHeight="1" thickBot="1">
      <c r="C9" s="2"/>
      <c r="D9" s="12"/>
      <c r="E9" s="13"/>
      <c r="F9" s="14" t="s">
        <v>7</v>
      </c>
      <c r="G9" s="14" t="s">
        <v>8</v>
      </c>
      <c r="H9" s="13"/>
      <c r="I9" s="13"/>
    </row>
    <row r="10" spans="3:9" ht="12" thickTop="1">
      <c r="C10" s="2"/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</row>
    <row r="11" spans="3:9" ht="11.25" hidden="1">
      <c r="C11" s="2"/>
      <c r="D11" s="16">
        <v>0</v>
      </c>
      <c r="E11" s="17"/>
      <c r="F11" s="17"/>
      <c r="G11" s="17"/>
      <c r="H11" s="17"/>
      <c r="I11" s="17"/>
    </row>
    <row r="12" spans="1:9" ht="15" customHeight="1">
      <c r="A12" s="18" t="s">
        <v>15</v>
      </c>
      <c r="C12" s="19"/>
      <c r="D12" s="16">
        <v>1</v>
      </c>
      <c r="E12" s="20">
        <f>god+(D12-1)</f>
        <v>2015</v>
      </c>
      <c r="F12" s="21">
        <v>12.92445</v>
      </c>
      <c r="G12" s="21">
        <v>3.459</v>
      </c>
      <c r="H12" s="22" t="s">
        <v>16</v>
      </c>
      <c r="I12" s="22" t="s">
        <v>17</v>
      </c>
    </row>
    <row r="13" spans="1:9" ht="15" customHeight="1">
      <c r="A13" s="18" t="s">
        <v>15</v>
      </c>
      <c r="C13" s="19"/>
      <c r="D13" s="16">
        <v>2</v>
      </c>
      <c r="E13" s="20">
        <f>god+(D13-1)</f>
        <v>2016</v>
      </c>
      <c r="F13" s="21">
        <v>13.44218</v>
      </c>
      <c r="G13" s="21">
        <v>3.459</v>
      </c>
      <c r="H13" s="22" t="s">
        <v>18</v>
      </c>
      <c r="I13" s="22" t="s">
        <v>19</v>
      </c>
    </row>
    <row r="14" spans="1:9" ht="15" customHeight="1">
      <c r="A14" s="18" t="s">
        <v>15</v>
      </c>
      <c r="C14" s="19"/>
      <c r="D14" s="16">
        <v>3</v>
      </c>
      <c r="E14" s="20">
        <f>god+(D14-1)</f>
        <v>2017</v>
      </c>
      <c r="F14" s="21">
        <v>13.24159</v>
      </c>
      <c r="G14" s="21">
        <v>3.459</v>
      </c>
      <c r="H14" s="22" t="s">
        <v>20</v>
      </c>
      <c r="I14" s="22" t="s">
        <v>21</v>
      </c>
    </row>
    <row r="15" spans="1:9" ht="15" customHeight="1">
      <c r="A15" s="18" t="s">
        <v>15</v>
      </c>
      <c r="C15" s="19"/>
      <c r="D15" s="16">
        <v>4</v>
      </c>
      <c r="E15" s="20">
        <f>god+(D15-1)</f>
        <v>2018</v>
      </c>
      <c r="F15" s="21">
        <v>13.39665</v>
      </c>
      <c r="G15" s="21">
        <v>3.459</v>
      </c>
      <c r="H15" s="22" t="s">
        <v>22</v>
      </c>
      <c r="I15" s="22" t="s">
        <v>23</v>
      </c>
    </row>
    <row r="16" spans="1:9" ht="15" customHeight="1">
      <c r="A16" s="18" t="s">
        <v>15</v>
      </c>
      <c r="C16" s="19"/>
      <c r="D16" s="16">
        <v>5</v>
      </c>
      <c r="E16" s="20">
        <f>god+(D16-1)</f>
        <v>2019</v>
      </c>
      <c r="F16" s="21">
        <v>13.55353</v>
      </c>
      <c r="G16" s="21">
        <v>3.459</v>
      </c>
      <c r="H16" s="22" t="s">
        <v>24</v>
      </c>
      <c r="I16" s="22" t="s">
        <v>25</v>
      </c>
    </row>
    <row r="17" spans="3:9" s="26" customFormat="1" ht="11.25">
      <c r="C17" s="23"/>
      <c r="D17" s="24"/>
      <c r="E17" s="25" t="s">
        <v>26</v>
      </c>
      <c r="F17" s="24"/>
      <c r="G17" s="24"/>
      <c r="H17" s="24"/>
      <c r="I17" s="24"/>
    </row>
  </sheetData>
  <sheetProtection password="FA9C" sheet="1" objects="1" scenarios="1" formatColumns="0" formatRows="0"/>
  <mergeCells count="6">
    <mergeCell ref="D5:I5"/>
    <mergeCell ref="D6:I6"/>
    <mergeCell ref="D8:D9"/>
    <mergeCell ref="E8:E9"/>
    <mergeCell ref="H8:H9"/>
    <mergeCell ref="I8:I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12:I16">
      <formula1>900</formula1>
    </dataValidation>
    <dataValidation type="decimal" allowBlank="1" showErrorMessage="1" errorTitle="Ошибка" error="Допускается ввод только неотрицательных чисел!" sqref="G152:G155 G147:G150 G22:G27 G88:H92 G95:H96 G102:H109 G111:H114 G116:H119 G126:G129 G132:G135 G137:G140 G142:G145 G34 G62:G69 G57 G53:H56 G48:G51 G36:G46 G32 G84:H85 G59:G60 G80:H82 G72:G78 H71:H78 F12:G1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56 G93:H94 G28:G31 G86:H86">
      <formula1>0</formula1>
      <formula2>9.99999999999999E+23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ENERG3</dc:creator>
  <cp:keywords/>
  <dc:description/>
  <cp:lastModifiedBy>ENERG3</cp:lastModifiedBy>
  <dcterms:created xsi:type="dcterms:W3CDTF">2015-12-29T10:12:39Z</dcterms:created>
  <dcterms:modified xsi:type="dcterms:W3CDTF">2015-12-29T10:13:29Z</dcterms:modified>
  <cp:category/>
  <cp:version/>
  <cp:contentType/>
  <cp:contentStatus/>
</cp:coreProperties>
</file>