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<sst xmlns="http://schemas.openxmlformats.org/spreadsheetml/2006/main" count="82" uniqueCount="58">
  <si>
    <t>Показатель</t>
  </si>
  <si>
    <t>Ед.
изм.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</si>
  <si>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</si>
  <si>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</si>
  <si>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</si>
  <si>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</si>
  <si>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</si>
  <si>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</si>
  <si>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</si>
  <si>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</si>
  <si>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</si>
  <si>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</si>
  <si>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</si>
  <si>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</si>
  <si>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</si>
  <si>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</si>
  <si>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</si>
  <si>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</si>
  <si>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</si>
  <si>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</si>
  <si>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</si>
  <si>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</si>
  <si>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</si>
  <si>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</si>
  <si>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</si>
  <si>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</si>
  <si>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</si>
  <si>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</si>
  <si>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</si>
  <si>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</si>
  <si>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</si>
  <si>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</si>
  <si>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</si>
  <si>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</si>
  <si>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</si>
  <si>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</si>
  <si>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</si>
  <si>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</si>
  <si>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</si>
  <si>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</si>
  <si>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</si>
  <si>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</si>
  <si>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</si>
  <si>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</si>
  <si>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</si>
  <si>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</si>
  <si>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</si>
  <si>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</si>
  <si>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</si>
  <si>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</si>
  <si>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</si>
  <si>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</si>
  <si>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</si>
  <si>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</si>
  <si>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</si>
  <si>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покупная электроэнергия на компенсацию потерь</t>
  </si>
  <si>
    <t>тыс.руб.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</si>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</sst>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101;&#1083;&#1077;&#1082;&#1090;&#1088;&#1086;&#1101;&#1085;&#1077;&#1088;&#1075;&#1080;&#1080;%20%20&#1085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."/>
      <sheetName val="обращение"/>
      <sheetName val="анкета"/>
      <sheetName val="Лист4"/>
      <sheetName val="огл"/>
      <sheetName val="Табл 15"/>
      <sheetName val="Табл16"/>
      <sheetName val="Табл17"/>
      <sheetName val="Табл18"/>
      <sheetName val="Табл19"/>
      <sheetName val="П2.1."/>
      <sheetName val="Табл20"/>
      <sheetName val="НВВ"/>
      <sheetName val="Табл1"/>
      <sheetName val="РЭК-2"/>
      <sheetName val="табл4"/>
      <sheetName val="РЭК-5"/>
      <sheetName val="РЭК-6"/>
      <sheetName val="РЭК-7 пер"/>
      <sheetName val="8-РЭКлэп"/>
      <sheetName val="9-РЭК"/>
      <sheetName val="9-РЭК пер"/>
      <sheetName val="Лист6"/>
      <sheetName val="УСЛ"/>
      <sheetName val="РЭК-10"/>
      <sheetName val="РЭК-11 пер."/>
      <sheetName val="РЭК-12"/>
      <sheetName val="РЭК-16"/>
      <sheetName val="Лист3"/>
      <sheetName val="Лист1"/>
      <sheetName val="Лист2"/>
      <sheetName val="аналитика"/>
    </sheetNames>
    <sheetDataSet>
      <sheetData sheetId="12">
        <row r="11">
          <cell r="L11">
            <v>1986.73</v>
          </cell>
        </row>
        <row r="12">
          <cell r="L12">
            <v>9592.505430852452</v>
          </cell>
        </row>
        <row r="13">
          <cell r="L13">
            <v>3060.009232441932</v>
          </cell>
        </row>
        <row r="14">
          <cell r="L14">
            <v>31520.907749999995</v>
          </cell>
        </row>
        <row r="15">
          <cell r="L15">
            <v>3151.6342099999997</v>
          </cell>
        </row>
        <row r="16">
          <cell r="L16">
            <v>36.28772</v>
          </cell>
        </row>
        <row r="19">
          <cell r="L19">
            <v>5373.865479696958</v>
          </cell>
        </row>
        <row r="21">
          <cell r="L21">
            <v>4021.57886</v>
          </cell>
        </row>
        <row r="23">
          <cell r="L23">
            <v>1965.728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SheetLayoutView="100" workbookViewId="0" topLeftCell="A13">
      <selection activeCell="EC21" sqref="EC21"/>
    </sheetView>
  </sheetViews>
  <sheetFormatPr defaultColWidth="9.00390625" defaultRowHeight="15" customHeight="1"/>
  <cols>
    <col min="1" max="47" width="0.875" style="2" customWidth="1"/>
    <col min="48" max="48" width="16.375" style="2" customWidth="1"/>
    <col min="49" max="72" width="0.875" style="2" customWidth="1"/>
    <col min="73" max="73" width="4.625" style="2" customWidth="1"/>
    <col min="74" max="105" width="0.875" style="2" hidden="1" customWidth="1"/>
    <col min="106" max="16384" width="0.875" style="2" customWidth="1"/>
  </cols>
  <sheetData>
    <row r="1" spans="45:83" s="1" customFormat="1" ht="12" customHeight="1">
      <c r="AS1" s="1" t="s">
        <v>29</v>
      </c>
      <c r="CE1" s="1" t="s">
        <v>29</v>
      </c>
    </row>
    <row r="2" spans="45:83" s="1" customFormat="1" ht="12" customHeight="1">
      <c r="AS2" s="1" t="s">
        <v>23</v>
      </c>
      <c r="CE2" s="1" t="s">
        <v>23</v>
      </c>
    </row>
    <row r="3" spans="45:83" s="1" customFormat="1" ht="12" customHeight="1">
      <c r="AS3" s="1" t="s">
        <v>24</v>
      </c>
      <c r="CE3" s="1" t="s">
        <v>24</v>
      </c>
    </row>
    <row r="4" spans="45:83" s="1" customFormat="1" ht="12" customHeight="1">
      <c r="AS4" s="1" t="s">
        <v>25</v>
      </c>
      <c r="CE4" s="1" t="s">
        <v>25</v>
      </c>
    </row>
    <row r="6" spans="1:105" s="4" customFormat="1" ht="14.2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s="4" customFormat="1" ht="14.25" customHeight="1">
      <c r="A7" s="10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1:105" s="4" customFormat="1" ht="14.25" customHeight="1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14.25" customHeight="1">
      <c r="A9" s="10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</row>
    <row r="10" ht="6" customHeight="1"/>
    <row r="11" spans="1:105" ht="15">
      <c r="A11" s="14" t="s">
        <v>50</v>
      </c>
      <c r="B11" s="15"/>
      <c r="C11" s="15"/>
      <c r="D11" s="15"/>
      <c r="E11" s="15"/>
      <c r="F11" s="15"/>
      <c r="G11" s="15"/>
      <c r="H11" s="16"/>
      <c r="I11" s="20" t="s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  <c r="AW11" s="14" t="s">
        <v>1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6"/>
      <c r="BH11" s="21">
        <v>2015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0" t="s">
        <v>3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ht="15">
      <c r="A12" s="17"/>
      <c r="B12" s="18"/>
      <c r="C12" s="18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21" t="s">
        <v>57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2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17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1" t="s">
        <v>4</v>
      </c>
      <c r="B13" s="12"/>
      <c r="C13" s="12"/>
      <c r="D13" s="12"/>
      <c r="E13" s="12"/>
      <c r="F13" s="12"/>
      <c r="G13" s="12"/>
      <c r="H13" s="13"/>
      <c r="I13" s="3"/>
      <c r="J13" s="24" t="s">
        <v>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1" t="s">
        <v>6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21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26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11" t="s">
        <v>7</v>
      </c>
      <c r="B14" s="12"/>
      <c r="C14" s="12"/>
      <c r="D14" s="12"/>
      <c r="E14" s="12"/>
      <c r="F14" s="12"/>
      <c r="G14" s="12"/>
      <c r="H14" s="13"/>
      <c r="I14" s="3"/>
      <c r="J14" s="24" t="s">
        <v>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1" t="s">
        <v>6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27">
        <f>BH15+BH21</f>
        <v>52259.13668299133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9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26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11" t="s">
        <v>9</v>
      </c>
      <c r="B15" s="12"/>
      <c r="C15" s="12"/>
      <c r="D15" s="12"/>
      <c r="E15" s="12"/>
      <c r="F15" s="12"/>
      <c r="G15" s="12"/>
      <c r="H15" s="13"/>
      <c r="I15" s="3"/>
      <c r="J15" s="24" t="s">
        <v>51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1" t="s">
        <v>6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27">
        <f>BH16+BH18+BH20</f>
        <v>24126.31398054941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"/>
      <c r="BV15" s="21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6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11" t="s">
        <v>10</v>
      </c>
      <c r="B16" s="12"/>
      <c r="C16" s="12"/>
      <c r="D16" s="12"/>
      <c r="E16" s="12"/>
      <c r="F16" s="12"/>
      <c r="G16" s="12"/>
      <c r="H16" s="13"/>
      <c r="I16" s="3"/>
      <c r="J16" s="24" t="s">
        <v>11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1" t="s">
        <v>6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30">
        <f>BH17</f>
        <v>5138.36421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2"/>
      <c r="BV16" s="21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26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11" t="s">
        <v>13</v>
      </c>
      <c r="B17" s="12"/>
      <c r="C17" s="12"/>
      <c r="D17" s="12"/>
      <c r="E17" s="12"/>
      <c r="F17" s="12"/>
      <c r="G17" s="12"/>
      <c r="H17" s="13"/>
      <c r="I17" s="3"/>
      <c r="J17" s="24" t="s">
        <v>14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1" t="s">
        <v>6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30">
        <f>'[1]НВВ'!$L$15+'[1]НВВ'!$L$11</f>
        <v>5138.36421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21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26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11" t="s">
        <v>12</v>
      </c>
      <c r="B18" s="12"/>
      <c r="C18" s="12"/>
      <c r="D18" s="12"/>
      <c r="E18" s="12"/>
      <c r="F18" s="12"/>
      <c r="G18" s="12"/>
      <c r="H18" s="13"/>
      <c r="I18" s="3"/>
      <c r="J18" s="24" t="s">
        <v>34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1" t="s">
        <v>6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30">
        <f>'[1]НВВ'!$L$12</f>
        <v>9592.505430852452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2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6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11" t="s">
        <v>15</v>
      </c>
      <c r="B19" s="12"/>
      <c r="C19" s="12"/>
      <c r="D19" s="12"/>
      <c r="E19" s="12"/>
      <c r="F19" s="12"/>
      <c r="G19" s="12"/>
      <c r="H19" s="13"/>
      <c r="I19" s="3"/>
      <c r="J19" s="24" t="s">
        <v>14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1" t="s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27">
        <v>0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1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6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11" t="s">
        <v>16</v>
      </c>
      <c r="B20" s="12"/>
      <c r="C20" s="12"/>
      <c r="D20" s="12"/>
      <c r="E20" s="12"/>
      <c r="F20" s="12"/>
      <c r="G20" s="12"/>
      <c r="H20" s="13"/>
      <c r="I20" s="3"/>
      <c r="J20" s="24" t="s">
        <v>35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1" t="s">
        <v>6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27">
        <f>'[1]НВВ'!$L$21+'[1]НВВ'!$L$19</f>
        <v>9395.444339696958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21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6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45" customHeight="1">
      <c r="A21" s="11" t="s">
        <v>18</v>
      </c>
      <c r="B21" s="12"/>
      <c r="C21" s="12"/>
      <c r="D21" s="12"/>
      <c r="E21" s="12"/>
      <c r="F21" s="12"/>
      <c r="G21" s="12"/>
      <c r="H21" s="13"/>
      <c r="I21" s="3"/>
      <c r="J21" s="24" t="s">
        <v>52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1" t="s">
        <v>6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27">
        <f>BH23+BH26+BH29+BH22+BH27+BH28</f>
        <v>28132.822702441925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21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6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11" t="s">
        <v>36</v>
      </c>
      <c r="B22" s="12"/>
      <c r="C22" s="12"/>
      <c r="D22" s="12"/>
      <c r="E22" s="12"/>
      <c r="F22" s="12"/>
      <c r="G22" s="12"/>
      <c r="H22" s="13"/>
      <c r="I22" s="3"/>
      <c r="J22" s="24" t="s">
        <v>17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1" t="s">
        <v>6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30">
        <f>'[1]НВВ'!$L$16</f>
        <v>36.28772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2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6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11" t="s">
        <v>37</v>
      </c>
      <c r="B23" s="12"/>
      <c r="C23" s="12"/>
      <c r="D23" s="12"/>
      <c r="E23" s="12"/>
      <c r="F23" s="12"/>
      <c r="G23" s="12"/>
      <c r="H23" s="13"/>
      <c r="I23" s="3"/>
      <c r="J23" s="24" t="s">
        <v>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1" t="s">
        <v>6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30">
        <f>'[1]НВВ'!$L$13</f>
        <v>3060.009232441932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2"/>
      <c r="BV23" s="21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6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11" t="s">
        <v>39</v>
      </c>
      <c r="B24" s="12"/>
      <c r="C24" s="12"/>
      <c r="D24" s="12"/>
      <c r="E24" s="12"/>
      <c r="F24" s="12"/>
      <c r="G24" s="12"/>
      <c r="H24" s="13"/>
      <c r="I24" s="3"/>
      <c r="J24" s="24" t="s">
        <v>40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1" t="s">
        <v>6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21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6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11" t="s">
        <v>41</v>
      </c>
      <c r="B25" s="12"/>
      <c r="C25" s="12"/>
      <c r="D25" s="12"/>
      <c r="E25" s="12"/>
      <c r="F25" s="12"/>
      <c r="G25" s="12"/>
      <c r="H25" s="13"/>
      <c r="I25" s="3"/>
      <c r="J25" s="24" t="s">
        <v>42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1" t="s">
        <v>6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21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6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11" t="s">
        <v>43</v>
      </c>
      <c r="B26" s="12"/>
      <c r="C26" s="12"/>
      <c r="D26" s="12"/>
      <c r="E26" s="12"/>
      <c r="F26" s="12"/>
      <c r="G26" s="12"/>
      <c r="H26" s="13"/>
      <c r="I26" s="3"/>
      <c r="J26" s="24" t="s">
        <v>44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1" t="s">
        <v>6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30">
        <f>'[1]НВВ'!$L$23</f>
        <v>1965.728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2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6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42" customHeight="1">
      <c r="A27" s="11" t="s">
        <v>45</v>
      </c>
      <c r="B27" s="12"/>
      <c r="C27" s="12"/>
      <c r="D27" s="12"/>
      <c r="E27" s="12"/>
      <c r="F27" s="12"/>
      <c r="G27" s="12"/>
      <c r="H27" s="13"/>
      <c r="I27" s="3"/>
      <c r="J27" s="24" t="s">
        <v>46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1" t="s">
        <v>6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30">
        <v>-8450.11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2"/>
      <c r="BV27" s="21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6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25.5" customHeight="1">
      <c r="A28" s="11" t="s">
        <v>47</v>
      </c>
      <c r="B28" s="12"/>
      <c r="C28" s="12"/>
      <c r="D28" s="12"/>
      <c r="E28" s="12"/>
      <c r="F28" s="12"/>
      <c r="G28" s="12"/>
      <c r="H28" s="13"/>
      <c r="I28" s="3"/>
      <c r="J28" s="24" t="s">
        <v>55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1" t="s">
        <v>56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27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3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6"/>
      <c r="CJ28" s="7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15">
      <c r="A29" s="11" t="s">
        <v>47</v>
      </c>
      <c r="B29" s="12"/>
      <c r="C29" s="12"/>
      <c r="D29" s="12"/>
      <c r="E29" s="12"/>
      <c r="F29" s="12"/>
      <c r="G29" s="12"/>
      <c r="H29" s="13"/>
      <c r="I29" s="3"/>
      <c r="J29" s="24" t="s">
        <v>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1" t="s">
        <v>6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30">
        <f>'[1]НВВ'!$L$14</f>
        <v>31520.907749999995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2"/>
      <c r="BV29" s="21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6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30" customHeight="1">
      <c r="A30" s="11" t="s">
        <v>19</v>
      </c>
      <c r="B30" s="12"/>
      <c r="C30" s="12"/>
      <c r="D30" s="12"/>
      <c r="E30" s="12"/>
      <c r="F30" s="12"/>
      <c r="G30" s="12"/>
      <c r="H30" s="13"/>
      <c r="I30" s="3"/>
      <c r="J30" s="24" t="s">
        <v>53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1" t="s">
        <v>6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27">
        <f>BH17+BH19</f>
        <v>5138.36421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31.5" customHeight="1">
      <c r="A31" s="11" t="s">
        <v>20</v>
      </c>
      <c r="B31" s="12"/>
      <c r="C31" s="12"/>
      <c r="D31" s="12"/>
      <c r="E31" s="12"/>
      <c r="F31" s="12"/>
      <c r="G31" s="12"/>
      <c r="H31" s="13"/>
      <c r="I31" s="3"/>
      <c r="J31" s="24" t="s">
        <v>21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1" t="s">
        <v>6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27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21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26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39.75" customHeight="1">
      <c r="A32" s="11" t="s">
        <v>49</v>
      </c>
      <c r="B32" s="12"/>
      <c r="C32" s="12"/>
      <c r="D32" s="12"/>
      <c r="E32" s="12"/>
      <c r="F32" s="12"/>
      <c r="G32" s="12"/>
      <c r="H32" s="13"/>
      <c r="I32" s="3"/>
      <c r="J32" s="24" t="s">
        <v>22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21" t="s">
        <v>6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3"/>
      <c r="BH32" s="27">
        <f>BH14</f>
        <v>52259.13668299133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6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ht="9.75" customHeight="1"/>
    <row r="34" s="1" customFormat="1" ht="12.75">
      <c r="A34" s="1" t="s">
        <v>26</v>
      </c>
    </row>
    <row r="35" spans="1:105" s="1" customFormat="1" ht="63" customHeight="1">
      <c r="A35" s="33" t="s">
        <v>54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s="1" customFormat="1" ht="25.5" customHeight="1">
      <c r="A36" s="33" t="s">
        <v>27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</row>
    <row r="37" spans="1:105" s="1" customFormat="1" ht="25.5" customHeight="1">
      <c r="A37" s="33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</row>
    <row r="38" ht="3" customHeight="1"/>
  </sheetData>
  <mergeCells count="132">
    <mergeCell ref="A28:H28"/>
    <mergeCell ref="AW28:BG28"/>
    <mergeCell ref="BH28:BU28"/>
    <mergeCell ref="A35:DA35"/>
    <mergeCell ref="CJ31:DA31"/>
    <mergeCell ref="A30:H30"/>
    <mergeCell ref="J30:AV30"/>
    <mergeCell ref="AW30:BG30"/>
    <mergeCell ref="BH30:BU30"/>
    <mergeCell ref="J31:AV31"/>
    <mergeCell ref="A36:DA36"/>
    <mergeCell ref="A37:DA37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  <mergeCell ref="BV30:CI30"/>
    <mergeCell ref="CJ30:DA30"/>
    <mergeCell ref="A31:H31"/>
    <mergeCell ref="AW31:BG31"/>
    <mergeCell ref="BH31:BU31"/>
    <mergeCell ref="BV31:CI31"/>
    <mergeCell ref="BV29:CI29"/>
    <mergeCell ref="CJ29:DA29"/>
    <mergeCell ref="J27:AV27"/>
    <mergeCell ref="BH27:BU27"/>
    <mergeCell ref="J28:AV28"/>
    <mergeCell ref="BV25:CI25"/>
    <mergeCell ref="BV26:CI26"/>
    <mergeCell ref="CJ26:DA26"/>
    <mergeCell ref="BV27:CI27"/>
    <mergeCell ref="CJ27:DA27"/>
    <mergeCell ref="BH26:BU26"/>
    <mergeCell ref="A29:H29"/>
    <mergeCell ref="A26:H26"/>
    <mergeCell ref="J26:AV26"/>
    <mergeCell ref="AW26:BG26"/>
    <mergeCell ref="A27:H27"/>
    <mergeCell ref="AW27:BG27"/>
    <mergeCell ref="J29:AV29"/>
    <mergeCell ref="AW29:BG29"/>
    <mergeCell ref="BH29:BU29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Abramova3</cp:lastModifiedBy>
  <cp:lastPrinted>2015-03-31T06:56:51Z</cp:lastPrinted>
  <dcterms:created xsi:type="dcterms:W3CDTF">2010-05-19T10:50:44Z</dcterms:created>
  <dcterms:modified xsi:type="dcterms:W3CDTF">2016-03-21T08:38:28Z</dcterms:modified>
  <cp:category/>
  <cp:version/>
  <cp:contentType/>
  <cp:contentStatus/>
</cp:coreProperties>
</file>