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195" windowHeight="13365"/>
  </bookViews>
  <sheets>
    <sheet name="ГПП-1" sheetId="4" r:id="rId1"/>
    <sheet name="ГПП-2" sheetId="5" r:id="rId2"/>
    <sheet name="Электросталь" sheetId="7" r:id="rId3"/>
    <sheet name="ЦЭС Мет завод" sheetId="6" r:id="rId4"/>
  </sheets>
  <calcPr calcId="145621"/>
</workbook>
</file>

<file path=xl/calcChain.xml><?xml version="1.0" encoding="utf-8"?>
<calcChain xmlns="http://schemas.openxmlformats.org/spreadsheetml/2006/main">
  <c r="GL32" i="7" l="1"/>
  <c r="FV32" i="7"/>
  <c r="FF32" i="7"/>
  <c r="EP32" i="7"/>
  <c r="DZ32" i="7"/>
  <c r="DJ32" i="7"/>
  <c r="CT32" i="7"/>
  <c r="CD32" i="7"/>
  <c r="BN32" i="7"/>
  <c r="AX32" i="7"/>
  <c r="AH32" i="7"/>
  <c r="R32" i="7"/>
  <c r="GL31" i="7"/>
  <c r="FV31" i="7"/>
  <c r="FF31" i="7"/>
  <c r="EP31" i="7"/>
  <c r="DZ31" i="7"/>
  <c r="DJ31" i="7"/>
  <c r="CT31" i="7"/>
  <c r="CD31" i="7"/>
  <c r="BN31" i="7"/>
  <c r="AX31" i="7"/>
  <c r="AH31" i="7"/>
  <c r="R31" i="7"/>
  <c r="FY29" i="7"/>
  <c r="DM29" i="7"/>
  <c r="CG29" i="7"/>
  <c r="BA29" i="7"/>
  <c r="U29" i="7"/>
  <c r="GT26" i="7"/>
  <c r="GQ26" i="7"/>
  <c r="GQ32" i="7" s="1"/>
  <c r="GL26" i="7"/>
  <c r="GI26" i="7"/>
  <c r="GD26" i="7"/>
  <c r="GA26" i="7"/>
  <c r="GA32" i="7" s="1"/>
  <c r="FV26" i="7"/>
  <c r="FS26" i="7"/>
  <c r="FN26" i="7"/>
  <c r="FK26" i="7"/>
  <c r="FK32" i="7" s="1"/>
  <c r="FF26" i="7"/>
  <c r="FC26" i="7"/>
  <c r="EX26" i="7"/>
  <c r="EU26" i="7"/>
  <c r="EU32" i="7" s="1"/>
  <c r="EP26" i="7"/>
  <c r="EM26" i="7"/>
  <c r="EH26" i="7"/>
  <c r="EE26" i="7"/>
  <c r="EE32" i="7" s="1"/>
  <c r="DZ26" i="7"/>
  <c r="DW26" i="7"/>
  <c r="DR26" i="7"/>
  <c r="DO26" i="7"/>
  <c r="DO32" i="7" s="1"/>
  <c r="DJ26" i="7"/>
  <c r="DG26" i="7"/>
  <c r="DB26" i="7"/>
  <c r="CY26" i="7"/>
  <c r="CY32" i="7" s="1"/>
  <c r="CT26" i="7"/>
  <c r="CQ26" i="7"/>
  <c r="CL26" i="7"/>
  <c r="CI26" i="7"/>
  <c r="CI32" i="7" s="1"/>
  <c r="CD26" i="7"/>
  <c r="CA26" i="7"/>
  <c r="BV26" i="7"/>
  <c r="BS26" i="7"/>
  <c r="BS32" i="7" s="1"/>
  <c r="BN26" i="7"/>
  <c r="BK26" i="7"/>
  <c r="BF26" i="7"/>
  <c r="BC26" i="7"/>
  <c r="BC32" i="7" s="1"/>
  <c r="AX26" i="7"/>
  <c r="AU26" i="7"/>
  <c r="AP26" i="7"/>
  <c r="AM26" i="7"/>
  <c r="AM32" i="7" s="1"/>
  <c r="AH26" i="7"/>
  <c r="AE26" i="7"/>
  <c r="Z26" i="7"/>
  <c r="W26" i="7"/>
  <c r="W32" i="7" s="1"/>
  <c r="R26" i="7"/>
  <c r="O26" i="7"/>
  <c r="GO22" i="7"/>
  <c r="GG22" i="7"/>
  <c r="FY22" i="7"/>
  <c r="FQ22" i="7"/>
  <c r="FI22" i="7"/>
  <c r="FA22" i="7"/>
  <c r="ES22" i="7"/>
  <c r="EK22" i="7"/>
  <c r="EC22" i="7"/>
  <c r="DU22" i="7"/>
  <c r="DM22" i="7"/>
  <c r="DE22" i="7"/>
  <c r="CW22" i="7"/>
  <c r="CO22" i="7"/>
  <c r="CG22" i="7"/>
  <c r="BY22" i="7"/>
  <c r="BQ22" i="7"/>
  <c r="BI22" i="7"/>
  <c r="BA22" i="7"/>
  <c r="AS22" i="7"/>
  <c r="AK22" i="7"/>
  <c r="AC22" i="7"/>
  <c r="U22" i="7"/>
  <c r="M22" i="7"/>
  <c r="FF13" i="7"/>
  <c r="CT13" i="7"/>
  <c r="AH13" i="7"/>
  <c r="GL12" i="7"/>
  <c r="GK6" i="7" s="1"/>
  <c r="GL22" i="7" s="1"/>
  <c r="FQ12" i="7"/>
  <c r="FQ13" i="7" s="1"/>
  <c r="GT11" i="7"/>
  <c r="GT12" i="7" s="1"/>
  <c r="GT13" i="7" s="1"/>
  <c r="GO11" i="7"/>
  <c r="GO12" i="7" s="1"/>
  <c r="GL11" i="7"/>
  <c r="GG11" i="7"/>
  <c r="GG12" i="7" s="1"/>
  <c r="GG13" i="7" s="1"/>
  <c r="GD11" i="7"/>
  <c r="GD12" i="7" s="1"/>
  <c r="GD13" i="7" s="1"/>
  <c r="FY11" i="7"/>
  <c r="FY12" i="7" s="1"/>
  <c r="FV11" i="7"/>
  <c r="FV12" i="7" s="1"/>
  <c r="FQ11" i="7"/>
  <c r="FN11" i="7"/>
  <c r="FN12" i="7" s="1"/>
  <c r="FN13" i="7" s="1"/>
  <c r="FI11" i="7"/>
  <c r="FI12" i="7" s="1"/>
  <c r="FF11" i="7"/>
  <c r="FF12" i="7" s="1"/>
  <c r="FE6" i="7" s="1"/>
  <c r="FF22" i="7" s="1"/>
  <c r="FA11" i="7"/>
  <c r="FA12" i="7" s="1"/>
  <c r="EX11" i="7"/>
  <c r="EX12" i="7" s="1"/>
  <c r="EX13" i="7" s="1"/>
  <c r="ES11" i="7"/>
  <c r="ES12" i="7" s="1"/>
  <c r="EP11" i="7"/>
  <c r="EP12" i="7" s="1"/>
  <c r="EK11" i="7"/>
  <c r="EK12" i="7" s="1"/>
  <c r="EH11" i="7"/>
  <c r="EH12" i="7" s="1"/>
  <c r="EH13" i="7" s="1"/>
  <c r="EC11" i="7"/>
  <c r="EC12" i="7" s="1"/>
  <c r="DZ11" i="7"/>
  <c r="DZ12" i="7" s="1"/>
  <c r="DY6" i="7" s="1"/>
  <c r="DZ22" i="7" s="1"/>
  <c r="DU11" i="7"/>
  <c r="DU12" i="7" s="1"/>
  <c r="DR11" i="7"/>
  <c r="DR12" i="7" s="1"/>
  <c r="DR13" i="7" s="1"/>
  <c r="DM11" i="7"/>
  <c r="DM12" i="7" s="1"/>
  <c r="DJ11" i="7"/>
  <c r="DJ12" i="7" s="1"/>
  <c r="DE11" i="7"/>
  <c r="DE12" i="7" s="1"/>
  <c r="DB11" i="7"/>
  <c r="DB12" i="7" s="1"/>
  <c r="DB13" i="7" s="1"/>
  <c r="CW11" i="7"/>
  <c r="CW12" i="7" s="1"/>
  <c r="CT11" i="7"/>
  <c r="CT12" i="7" s="1"/>
  <c r="CS6" i="7" s="1"/>
  <c r="CT22" i="7" s="1"/>
  <c r="CO11" i="7"/>
  <c r="CO12" i="7" s="1"/>
  <c r="CL11" i="7"/>
  <c r="CL12" i="7" s="1"/>
  <c r="CL13" i="7" s="1"/>
  <c r="CG11" i="7"/>
  <c r="CG12" i="7" s="1"/>
  <c r="CD11" i="7"/>
  <c r="CD12" i="7" s="1"/>
  <c r="BY11" i="7"/>
  <c r="BY12" i="7" s="1"/>
  <c r="BV11" i="7"/>
  <c r="BV12" i="7" s="1"/>
  <c r="BV13" i="7" s="1"/>
  <c r="BQ11" i="7"/>
  <c r="BQ12" i="7" s="1"/>
  <c r="BN11" i="7"/>
  <c r="BN12" i="7" s="1"/>
  <c r="BM6" i="7" s="1"/>
  <c r="BN22" i="7" s="1"/>
  <c r="BI11" i="7"/>
  <c r="BI12" i="7" s="1"/>
  <c r="BF11" i="7"/>
  <c r="BF12" i="7" s="1"/>
  <c r="BF13" i="7" s="1"/>
  <c r="BA11" i="7"/>
  <c r="BA12" i="7" s="1"/>
  <c r="AX11" i="7"/>
  <c r="AX12" i="7" s="1"/>
  <c r="AS11" i="7"/>
  <c r="AS12" i="7" s="1"/>
  <c r="AP11" i="7"/>
  <c r="AP12" i="7" s="1"/>
  <c r="AP13" i="7" s="1"/>
  <c r="AK11" i="7"/>
  <c r="AK12" i="7" s="1"/>
  <c r="AH11" i="7"/>
  <c r="AH12" i="7" s="1"/>
  <c r="AG6" i="7" s="1"/>
  <c r="AH22" i="7" s="1"/>
  <c r="AC11" i="7"/>
  <c r="AC12" i="7" s="1"/>
  <c r="Z11" i="7"/>
  <c r="Z12" i="7" s="1"/>
  <c r="Z13" i="7" s="1"/>
  <c r="U11" i="7"/>
  <c r="U12" i="7" s="1"/>
  <c r="R11" i="7"/>
  <c r="R12" i="7" s="1"/>
  <c r="M11" i="7"/>
  <c r="M12" i="7" s="1"/>
  <c r="GS10" i="7"/>
  <c r="GQ10" i="7"/>
  <c r="GK10" i="7"/>
  <c r="GI10" i="7"/>
  <c r="GC10" i="7"/>
  <c r="GA10" i="7"/>
  <c r="FU10" i="7"/>
  <c r="FS10" i="7"/>
  <c r="FM10" i="7"/>
  <c r="FK10" i="7"/>
  <c r="FE10" i="7"/>
  <c r="FC10" i="7"/>
  <c r="EW10" i="7"/>
  <c r="EU10" i="7"/>
  <c r="EO10" i="7"/>
  <c r="EM10" i="7"/>
  <c r="EG10" i="7"/>
  <c r="EE10" i="7"/>
  <c r="DY10" i="7"/>
  <c r="DW10" i="7"/>
  <c r="DQ10" i="7"/>
  <c r="DO10" i="7"/>
  <c r="DI10" i="7"/>
  <c r="DG10" i="7"/>
  <c r="DA10" i="7"/>
  <c r="CY10" i="7"/>
  <c r="CS10" i="7"/>
  <c r="CQ10" i="7"/>
  <c r="CK10" i="7"/>
  <c r="CI10" i="7"/>
  <c r="CC10" i="7"/>
  <c r="CA10" i="7"/>
  <c r="BU10" i="7"/>
  <c r="BS10" i="7"/>
  <c r="BM10" i="7"/>
  <c r="BK10" i="7"/>
  <c r="BE10" i="7"/>
  <c r="BC10" i="7"/>
  <c r="AW10" i="7"/>
  <c r="AU10" i="7"/>
  <c r="AO10" i="7"/>
  <c r="AM10" i="7"/>
  <c r="AG10" i="7"/>
  <c r="AE10" i="7"/>
  <c r="Y10" i="7"/>
  <c r="W10" i="7"/>
  <c r="Q10" i="7"/>
  <c r="O10" i="7"/>
  <c r="GO9" i="7"/>
  <c r="GK9" i="7"/>
  <c r="GG9" i="7"/>
  <c r="FY9" i="7"/>
  <c r="FQ9" i="7"/>
  <c r="FI9" i="7"/>
  <c r="FE9" i="7"/>
  <c r="FA9" i="7"/>
  <c r="ES9" i="7"/>
  <c r="EK9" i="7"/>
  <c r="EC9" i="7"/>
  <c r="DY9" i="7"/>
  <c r="DU9" i="7"/>
  <c r="DM9" i="7"/>
  <c r="DE9" i="7"/>
  <c r="CW9" i="7"/>
  <c r="CS9" i="7"/>
  <c r="CO9" i="7"/>
  <c r="CG9" i="7"/>
  <c r="BY9" i="7"/>
  <c r="BQ9" i="7"/>
  <c r="BM9" i="7"/>
  <c r="BI9" i="7"/>
  <c r="BA9" i="7"/>
  <c r="AS9" i="7"/>
  <c r="AK9" i="7"/>
  <c r="AG9" i="7"/>
  <c r="AC9" i="7"/>
  <c r="U9" i="7"/>
  <c r="M9" i="7"/>
  <c r="GU7" i="7"/>
  <c r="GO29" i="7" s="1"/>
  <c r="GO7" i="7"/>
  <c r="GM7" i="7"/>
  <c r="GG29" i="7" s="1"/>
  <c r="GG7" i="7"/>
  <c r="GG26" i="7" s="1"/>
  <c r="GE7" i="7"/>
  <c r="FY7" i="7"/>
  <c r="FW7" i="7"/>
  <c r="FQ29" i="7" s="1"/>
  <c r="FQ7" i="7"/>
  <c r="FQ26" i="7" s="1"/>
  <c r="FO7" i="7"/>
  <c r="FI29" i="7" s="1"/>
  <c r="FI7" i="7"/>
  <c r="FG7" i="7"/>
  <c r="FA29" i="7" s="1"/>
  <c r="FA7" i="7"/>
  <c r="FA26" i="7" s="1"/>
  <c r="EY7" i="7"/>
  <c r="ES29" i="7" s="1"/>
  <c r="ES7" i="7"/>
  <c r="EQ7" i="7"/>
  <c r="EK29" i="7" s="1"/>
  <c r="EK7" i="7"/>
  <c r="EK26" i="7" s="1"/>
  <c r="EI7" i="7"/>
  <c r="EC29" i="7" s="1"/>
  <c r="EC7" i="7"/>
  <c r="EA7" i="7"/>
  <c r="DU29" i="7" s="1"/>
  <c r="DU7" i="7"/>
  <c r="DU26" i="7" s="1"/>
  <c r="DS7" i="7"/>
  <c r="DM7" i="7"/>
  <c r="DK7" i="7"/>
  <c r="DE29" i="7" s="1"/>
  <c r="DE7" i="7"/>
  <c r="DE26" i="7" s="1"/>
  <c r="DC7" i="7"/>
  <c r="CW29" i="7" s="1"/>
  <c r="CW7" i="7"/>
  <c r="CU7" i="7"/>
  <c r="CO29" i="7" s="1"/>
  <c r="CO7" i="7"/>
  <c r="CO26" i="7" s="1"/>
  <c r="CM7" i="7"/>
  <c r="CG7" i="7"/>
  <c r="CE7" i="7"/>
  <c r="BY29" i="7" s="1"/>
  <c r="BY7" i="7"/>
  <c r="BY26" i="7" s="1"/>
  <c r="BW7" i="7"/>
  <c r="BQ29" i="7" s="1"/>
  <c r="BQ7" i="7"/>
  <c r="BO7" i="7"/>
  <c r="BI29" i="7" s="1"/>
  <c r="BI7" i="7"/>
  <c r="BI26" i="7" s="1"/>
  <c r="BG7" i="7"/>
  <c r="BA7" i="7"/>
  <c r="AY7" i="7"/>
  <c r="AS29" i="7" s="1"/>
  <c r="AS7" i="7"/>
  <c r="AS26" i="7" s="1"/>
  <c r="AQ7" i="7"/>
  <c r="AK29" i="7" s="1"/>
  <c r="AK7" i="7"/>
  <c r="AI7" i="7"/>
  <c r="AC29" i="7" s="1"/>
  <c r="AC7" i="7"/>
  <c r="AC26" i="7" s="1"/>
  <c r="AA7" i="7"/>
  <c r="U7" i="7"/>
  <c r="S7" i="7"/>
  <c r="M29" i="7" s="1"/>
  <c r="M7" i="7"/>
  <c r="M26" i="7" s="1"/>
  <c r="K7" i="7"/>
  <c r="I7" i="7"/>
  <c r="GS6" i="7"/>
  <c r="GC6" i="7"/>
  <c r="FS6" i="7"/>
  <c r="FM6" i="7"/>
  <c r="EW6" i="7"/>
  <c r="EG6" i="7"/>
  <c r="DQ6" i="7"/>
  <c r="DA6" i="7"/>
  <c r="CK6" i="7"/>
  <c r="BU6" i="7"/>
  <c r="BE6" i="7"/>
  <c r="AO6" i="7"/>
  <c r="Y6" i="7"/>
  <c r="M13" i="7" l="1"/>
  <c r="O6" i="7"/>
  <c r="AC13" i="7"/>
  <c r="AE6" i="7"/>
  <c r="AS13" i="7"/>
  <c r="AU6" i="7"/>
  <c r="BI13" i="7"/>
  <c r="BK6" i="7"/>
  <c r="BY13" i="7"/>
  <c r="CA6" i="7"/>
  <c r="CO13" i="7"/>
  <c r="CQ6" i="7"/>
  <c r="DE13" i="7"/>
  <c r="DG6" i="7"/>
  <c r="DU13" i="7"/>
  <c r="DW6" i="7"/>
  <c r="EK13" i="7"/>
  <c r="EM6" i="7"/>
  <c r="FA13" i="7"/>
  <c r="FC6" i="7"/>
  <c r="BF22" i="7"/>
  <c r="BE9" i="7"/>
  <c r="DR22" i="7"/>
  <c r="DQ9" i="7"/>
  <c r="GD22" i="7"/>
  <c r="GC9" i="7"/>
  <c r="AK26" i="7"/>
  <c r="AK10" i="7"/>
  <c r="BQ10" i="7"/>
  <c r="BQ26" i="7"/>
  <c r="CW26" i="7"/>
  <c r="CW10" i="7"/>
  <c r="DM26" i="7"/>
  <c r="DM10" i="7"/>
  <c r="EC10" i="7"/>
  <c r="EC26" i="7"/>
  <c r="FI26" i="7"/>
  <c r="FI10" i="7"/>
  <c r="FY26" i="7"/>
  <c r="FY10" i="7"/>
  <c r="GO10" i="7"/>
  <c r="GO26" i="7"/>
  <c r="AS10" i="7"/>
  <c r="FQ10" i="7"/>
  <c r="U13" i="7"/>
  <c r="W6" i="7"/>
  <c r="AK13" i="7"/>
  <c r="AM6" i="7"/>
  <c r="BA13" i="7"/>
  <c r="BC6" i="7"/>
  <c r="BQ13" i="7"/>
  <c r="BS6" i="7"/>
  <c r="CG13" i="7"/>
  <c r="CI6" i="7"/>
  <c r="CW13" i="7"/>
  <c r="CY6" i="7"/>
  <c r="DM13" i="7"/>
  <c r="DO6" i="7"/>
  <c r="EC13" i="7"/>
  <c r="EE6" i="7"/>
  <c r="ES13" i="7"/>
  <c r="EU6" i="7"/>
  <c r="FI13" i="7"/>
  <c r="FK6" i="7"/>
  <c r="FY13" i="7"/>
  <c r="GA6" i="7"/>
  <c r="GO13" i="7"/>
  <c r="GQ6" i="7"/>
  <c r="AP22" i="7"/>
  <c r="AO9" i="7"/>
  <c r="DB22" i="7"/>
  <c r="DA9" i="7"/>
  <c r="FN22" i="7"/>
  <c r="FM9" i="7"/>
  <c r="GI6" i="7"/>
  <c r="BI10" i="7"/>
  <c r="DU10" i="7"/>
  <c r="GG10" i="7"/>
  <c r="GL24" i="7"/>
  <c r="GL23" i="7"/>
  <c r="DZ13" i="7"/>
  <c r="Z22" i="7"/>
  <c r="Y9" i="7"/>
  <c r="CL22" i="7"/>
  <c r="CK9" i="7"/>
  <c r="EX22" i="7"/>
  <c r="EW9" i="7"/>
  <c r="FS9" i="7"/>
  <c r="FS22" i="7"/>
  <c r="M10" i="7"/>
  <c r="BY10" i="7"/>
  <c r="EK10" i="7"/>
  <c r="BV22" i="7"/>
  <c r="BU9" i="7"/>
  <c r="EH22" i="7"/>
  <c r="EG9" i="7"/>
  <c r="GT22" i="7"/>
  <c r="GS9" i="7"/>
  <c r="AC10" i="7"/>
  <c r="CO10" i="7"/>
  <c r="FA10" i="7"/>
  <c r="R13" i="7"/>
  <c r="Q6" i="7"/>
  <c r="AH24" i="7"/>
  <c r="AH23" i="7"/>
  <c r="AW6" i="7"/>
  <c r="AX13" i="7"/>
  <c r="BN24" i="7"/>
  <c r="BN23" i="7"/>
  <c r="CC6" i="7"/>
  <c r="CD13" i="7"/>
  <c r="CT24" i="7"/>
  <c r="CT23" i="7"/>
  <c r="DI6" i="7"/>
  <c r="DJ13" i="7"/>
  <c r="DZ24" i="7"/>
  <c r="DZ23" i="7"/>
  <c r="EP13" i="7"/>
  <c r="EO6" i="7"/>
  <c r="FF24" i="7"/>
  <c r="FF23" i="7"/>
  <c r="FU6" i="7"/>
  <c r="FV13" i="7"/>
  <c r="BN13" i="7"/>
  <c r="GL13" i="7"/>
  <c r="U26" i="7"/>
  <c r="U10" i="7"/>
  <c r="BA26" i="7"/>
  <c r="BA10" i="7"/>
  <c r="CG26" i="7"/>
  <c r="CG10" i="7"/>
  <c r="ES26" i="7"/>
  <c r="ES10" i="7"/>
  <c r="DE10" i="7"/>
  <c r="Z32" i="7"/>
  <c r="Z31" i="7"/>
  <c r="AE32" i="7"/>
  <c r="AE31" i="7"/>
  <c r="AP32" i="7"/>
  <c r="AP31" i="7"/>
  <c r="CQ32" i="7"/>
  <c r="CQ31" i="7"/>
  <c r="DB32" i="7"/>
  <c r="DB31" i="7"/>
  <c r="FC32" i="7"/>
  <c r="FC31" i="7"/>
  <c r="FN32" i="7"/>
  <c r="FN31" i="7"/>
  <c r="AU32" i="7"/>
  <c r="AU31" i="7"/>
  <c r="BF32" i="7"/>
  <c r="BF31" i="7"/>
  <c r="DG32" i="7"/>
  <c r="DG31" i="7"/>
  <c r="DR32" i="7"/>
  <c r="DR31" i="7"/>
  <c r="FS32" i="7"/>
  <c r="FS31" i="7"/>
  <c r="GD32" i="7"/>
  <c r="GD31" i="7"/>
  <c r="BK32" i="7"/>
  <c r="BK31" i="7"/>
  <c r="BV32" i="7"/>
  <c r="BV31" i="7"/>
  <c r="DW32" i="7"/>
  <c r="DW31" i="7"/>
  <c r="EH32" i="7"/>
  <c r="EH31" i="7"/>
  <c r="GI32" i="7"/>
  <c r="GI31" i="7"/>
  <c r="GT32" i="7"/>
  <c r="GT31" i="7"/>
  <c r="O32" i="7"/>
  <c r="O31" i="7"/>
  <c r="CA32" i="7"/>
  <c r="CA31" i="7"/>
  <c r="CL32" i="7"/>
  <c r="CL31" i="7"/>
  <c r="EM32" i="7"/>
  <c r="EM31" i="7"/>
  <c r="EX32" i="7"/>
  <c r="EX31" i="7"/>
  <c r="W31" i="7"/>
  <c r="AM31" i="7"/>
  <c r="BC31" i="7"/>
  <c r="BS31" i="7"/>
  <c r="CI31" i="7"/>
  <c r="CY31" i="7"/>
  <c r="DO31" i="7"/>
  <c r="EE31" i="7"/>
  <c r="EU31" i="7"/>
  <c r="FK31" i="7"/>
  <c r="GA31" i="7"/>
  <c r="GQ31" i="7"/>
  <c r="EP22" i="7" l="1"/>
  <c r="EO9" i="7"/>
  <c r="R22" i="7"/>
  <c r="Q9" i="7"/>
  <c r="CL24" i="7"/>
  <c r="CL23" i="7"/>
  <c r="GQ22" i="7"/>
  <c r="GU6" i="7"/>
  <c r="GQ9" i="7"/>
  <c r="FK22" i="7"/>
  <c r="FO6" i="7"/>
  <c r="FK9" i="7"/>
  <c r="EE22" i="7"/>
  <c r="EI6" i="7"/>
  <c r="EE9" i="7"/>
  <c r="CY22" i="7"/>
  <c r="DC6" i="7"/>
  <c r="CY9" i="7"/>
  <c r="BS22" i="7"/>
  <c r="BW6" i="7"/>
  <c r="BS9" i="7"/>
  <c r="AM22" i="7"/>
  <c r="AQ6" i="7"/>
  <c r="AM9" i="7"/>
  <c r="FC22" i="7"/>
  <c r="FC9" i="7"/>
  <c r="FG6" i="7"/>
  <c r="DW22" i="7"/>
  <c r="DW9" i="7"/>
  <c r="EA6" i="7"/>
  <c r="CQ22" i="7"/>
  <c r="CQ9" i="7"/>
  <c r="CU6" i="7"/>
  <c r="BK22" i="7"/>
  <c r="BK9" i="7"/>
  <c r="BO6" i="7"/>
  <c r="AE22" i="7"/>
  <c r="AE9" i="7"/>
  <c r="AI6" i="7"/>
  <c r="FV22" i="7"/>
  <c r="FU9" i="7"/>
  <c r="DJ22" i="7"/>
  <c r="DI9" i="7"/>
  <c r="CD22" i="7"/>
  <c r="CC9" i="7"/>
  <c r="AX22" i="7"/>
  <c r="AW9" i="7"/>
  <c r="EH24" i="7"/>
  <c r="EH23" i="7"/>
  <c r="GI22" i="7"/>
  <c r="GI9" i="7"/>
  <c r="GM6" i="7"/>
  <c r="DB24" i="7"/>
  <c r="DB23" i="7"/>
  <c r="DR24" i="7"/>
  <c r="DR23" i="7"/>
  <c r="GT24" i="7"/>
  <c r="GT23" i="7"/>
  <c r="EX24" i="7"/>
  <c r="EX23" i="7"/>
  <c r="Z24" i="7"/>
  <c r="Z23" i="7"/>
  <c r="GA22" i="7"/>
  <c r="GE6" i="7"/>
  <c r="GA9" i="7"/>
  <c r="EU22" i="7"/>
  <c r="EY6" i="7"/>
  <c r="EU9" i="7"/>
  <c r="DO22" i="7"/>
  <c r="DS6" i="7"/>
  <c r="DO9" i="7"/>
  <c r="CI22" i="7"/>
  <c r="CM6" i="7"/>
  <c r="CI9" i="7"/>
  <c r="BC22" i="7"/>
  <c r="BG6" i="7"/>
  <c r="BC9" i="7"/>
  <c r="W22" i="7"/>
  <c r="AA6" i="7"/>
  <c r="W9" i="7"/>
  <c r="EM9" i="7"/>
  <c r="EM22" i="7"/>
  <c r="EQ6" i="7"/>
  <c r="DG9" i="7"/>
  <c r="DG22" i="7"/>
  <c r="DK6" i="7"/>
  <c r="CA9" i="7"/>
  <c r="CA22" i="7"/>
  <c r="CE6" i="7"/>
  <c r="AU9" i="7"/>
  <c r="AU22" i="7"/>
  <c r="AY6" i="7"/>
  <c r="O9" i="7"/>
  <c r="O22" i="7"/>
  <c r="S6" i="7"/>
  <c r="FW6" i="7"/>
  <c r="BV24" i="7"/>
  <c r="BV23" i="7"/>
  <c r="FS24" i="7"/>
  <c r="FS23" i="7"/>
  <c r="FN24" i="7"/>
  <c r="FN23" i="7"/>
  <c r="AP24" i="7"/>
  <c r="AP23" i="7"/>
  <c r="GD24" i="7"/>
  <c r="GD23" i="7"/>
  <c r="BF24" i="7"/>
  <c r="BF23" i="7"/>
  <c r="CA24" i="7" l="1"/>
  <c r="CA23" i="7"/>
  <c r="CI24" i="7"/>
  <c r="CI23" i="7"/>
  <c r="CD24" i="7"/>
  <c r="CD23" i="7"/>
  <c r="FV24" i="7"/>
  <c r="FV23" i="7"/>
  <c r="DW24" i="7"/>
  <c r="DW23" i="7"/>
  <c r="CY24" i="7"/>
  <c r="CY23" i="7"/>
  <c r="AU24" i="7"/>
  <c r="AU23" i="7"/>
  <c r="BC24" i="7"/>
  <c r="BC23" i="7"/>
  <c r="GA24" i="7"/>
  <c r="GA23" i="7"/>
  <c r="CQ24" i="7"/>
  <c r="CQ23" i="7"/>
  <c r="BS24" i="7"/>
  <c r="BS23" i="7"/>
  <c r="GQ24" i="7"/>
  <c r="GQ23" i="7"/>
  <c r="R24" i="7"/>
  <c r="R23" i="7"/>
  <c r="O24" i="7"/>
  <c r="O23" i="7"/>
  <c r="EM24" i="7"/>
  <c r="EM23" i="7"/>
  <c r="W24" i="7"/>
  <c r="W23" i="7"/>
  <c r="EU24" i="7"/>
  <c r="EU23" i="7"/>
  <c r="GI24" i="7"/>
  <c r="GI23" i="7"/>
  <c r="AX24" i="7"/>
  <c r="AX23" i="7"/>
  <c r="DJ24" i="7"/>
  <c r="DJ23" i="7"/>
  <c r="BK24" i="7"/>
  <c r="BK23" i="7"/>
  <c r="AM24" i="7"/>
  <c r="AM23" i="7"/>
  <c r="FK24" i="7"/>
  <c r="FK23" i="7"/>
  <c r="DG24" i="7"/>
  <c r="DG23" i="7"/>
  <c r="DO24" i="7"/>
  <c r="DO23" i="7"/>
  <c r="AE24" i="7"/>
  <c r="AE23" i="7"/>
  <c r="FC24" i="7"/>
  <c r="FC23" i="7"/>
  <c r="EE24" i="7"/>
  <c r="EE23" i="7"/>
  <c r="EP24" i="7"/>
  <c r="EP23" i="7"/>
  <c r="GL75" i="6"/>
  <c r="FV75" i="6"/>
  <c r="FF75" i="6"/>
  <c r="EP75" i="6"/>
  <c r="DZ75" i="6"/>
  <c r="DJ75" i="6"/>
  <c r="CT75" i="6"/>
  <c r="CD75" i="6"/>
  <c r="BN75" i="6"/>
  <c r="AX75" i="6"/>
  <c r="AH75" i="6"/>
  <c r="R75" i="6"/>
  <c r="GT65" i="6"/>
  <c r="GT75" i="6" s="1"/>
  <c r="GQ65" i="6"/>
  <c r="GQ75" i="6" s="1"/>
  <c r="GO65" i="6"/>
  <c r="GL65" i="6"/>
  <c r="GI65" i="6"/>
  <c r="GI75" i="6" s="1"/>
  <c r="GG65" i="6"/>
  <c r="GD65" i="6"/>
  <c r="GD75" i="6" s="1"/>
  <c r="GA65" i="6"/>
  <c r="GA75" i="6" s="1"/>
  <c r="FY65" i="6"/>
  <c r="FV65" i="6"/>
  <c r="FS65" i="6"/>
  <c r="FS75" i="6" s="1"/>
  <c r="FQ65" i="6"/>
  <c r="FN65" i="6"/>
  <c r="FN75" i="6" s="1"/>
  <c r="FK65" i="6"/>
  <c r="FK75" i="6" s="1"/>
  <c r="FI65" i="6"/>
  <c r="FF65" i="6"/>
  <c r="FC65" i="6"/>
  <c r="FC75" i="6" s="1"/>
  <c r="FA65" i="6"/>
  <c r="EX65" i="6"/>
  <c r="EX75" i="6" s="1"/>
  <c r="EU65" i="6"/>
  <c r="EU75" i="6" s="1"/>
  <c r="ES65" i="6"/>
  <c r="EP65" i="6"/>
  <c r="EM65" i="6"/>
  <c r="EM75" i="6" s="1"/>
  <c r="EK65" i="6"/>
  <c r="EH65" i="6"/>
  <c r="EH75" i="6" s="1"/>
  <c r="EE65" i="6"/>
  <c r="EE75" i="6" s="1"/>
  <c r="EC65" i="6"/>
  <c r="DZ65" i="6"/>
  <c r="DW65" i="6"/>
  <c r="DW75" i="6" s="1"/>
  <c r="DU65" i="6"/>
  <c r="DR65" i="6"/>
  <c r="DR75" i="6" s="1"/>
  <c r="DO65" i="6"/>
  <c r="DO75" i="6" s="1"/>
  <c r="DM65" i="6"/>
  <c r="DJ65" i="6"/>
  <c r="DG65" i="6"/>
  <c r="DG75" i="6" s="1"/>
  <c r="DE65" i="6"/>
  <c r="DB65" i="6"/>
  <c r="DB75" i="6" s="1"/>
  <c r="CY65" i="6"/>
  <c r="CY75" i="6" s="1"/>
  <c r="CW65" i="6"/>
  <c r="CT65" i="6"/>
  <c r="CQ65" i="6"/>
  <c r="CQ75" i="6" s="1"/>
  <c r="CO65" i="6"/>
  <c r="CL65" i="6"/>
  <c r="CL75" i="6" s="1"/>
  <c r="CI65" i="6"/>
  <c r="CI75" i="6" s="1"/>
  <c r="CG65" i="6"/>
  <c r="CD65" i="6"/>
  <c r="CA65" i="6"/>
  <c r="CA75" i="6" s="1"/>
  <c r="BY65" i="6"/>
  <c r="BV65" i="6"/>
  <c r="BV75" i="6" s="1"/>
  <c r="BS65" i="6"/>
  <c r="BS75" i="6" s="1"/>
  <c r="BQ65" i="6"/>
  <c r="BN65" i="6"/>
  <c r="BK65" i="6"/>
  <c r="BK75" i="6" s="1"/>
  <c r="BI65" i="6"/>
  <c r="BF65" i="6"/>
  <c r="BF75" i="6" s="1"/>
  <c r="BC65" i="6"/>
  <c r="BC75" i="6" s="1"/>
  <c r="BA65" i="6"/>
  <c r="AX65" i="6"/>
  <c r="AU65" i="6"/>
  <c r="AU75" i="6" s="1"/>
  <c r="AS65" i="6"/>
  <c r="AP65" i="6"/>
  <c r="AP75" i="6" s="1"/>
  <c r="AM65" i="6"/>
  <c r="AM75" i="6" s="1"/>
  <c r="AK65" i="6"/>
  <c r="AH65" i="6"/>
  <c r="AE65" i="6"/>
  <c r="AE75" i="6" s="1"/>
  <c r="AC65" i="6"/>
  <c r="Z65" i="6"/>
  <c r="Z75" i="6" s="1"/>
  <c r="W65" i="6"/>
  <c r="W75" i="6" s="1"/>
  <c r="U65" i="6"/>
  <c r="R65" i="6"/>
  <c r="O65" i="6"/>
  <c r="O75" i="6" s="1"/>
  <c r="M65" i="6"/>
  <c r="GL62" i="6"/>
  <c r="FV62" i="6"/>
  <c r="FF62" i="6"/>
  <c r="EP62" i="6"/>
  <c r="DZ62" i="6"/>
  <c r="DJ62" i="6"/>
  <c r="CT62" i="6"/>
  <c r="CD62" i="6"/>
  <c r="BN62" i="6"/>
  <c r="AX62" i="6"/>
  <c r="AH62" i="6"/>
  <c r="R62" i="6"/>
  <c r="GT52" i="6"/>
  <c r="GT62" i="6" s="1"/>
  <c r="GQ52" i="6"/>
  <c r="GQ62" i="6" s="1"/>
  <c r="GO52" i="6"/>
  <c r="GL52" i="6"/>
  <c r="GI52" i="6"/>
  <c r="GI62" i="6" s="1"/>
  <c r="GG52" i="6"/>
  <c r="GD52" i="6"/>
  <c r="GD62" i="6" s="1"/>
  <c r="GA52" i="6"/>
  <c r="GA62" i="6" s="1"/>
  <c r="FY52" i="6"/>
  <c r="FV52" i="6"/>
  <c r="FS52" i="6"/>
  <c r="FS62" i="6" s="1"/>
  <c r="FQ52" i="6"/>
  <c r="FN52" i="6"/>
  <c r="FN62" i="6" s="1"/>
  <c r="FK52" i="6"/>
  <c r="FK62" i="6" s="1"/>
  <c r="FI52" i="6"/>
  <c r="FF52" i="6"/>
  <c r="FC52" i="6"/>
  <c r="FC62" i="6" s="1"/>
  <c r="FA52" i="6"/>
  <c r="EX52" i="6"/>
  <c r="EX62" i="6" s="1"/>
  <c r="EU52" i="6"/>
  <c r="EU62" i="6" s="1"/>
  <c r="ES52" i="6"/>
  <c r="EP52" i="6"/>
  <c r="EM52" i="6"/>
  <c r="EM62" i="6" s="1"/>
  <c r="EK52" i="6"/>
  <c r="EH52" i="6"/>
  <c r="EH62" i="6" s="1"/>
  <c r="EE52" i="6"/>
  <c r="EE62" i="6" s="1"/>
  <c r="EC52" i="6"/>
  <c r="DZ52" i="6"/>
  <c r="DW52" i="6"/>
  <c r="DW62" i="6" s="1"/>
  <c r="DU52" i="6"/>
  <c r="DR52" i="6"/>
  <c r="DR62" i="6" s="1"/>
  <c r="DO52" i="6"/>
  <c r="DO62" i="6" s="1"/>
  <c r="DM52" i="6"/>
  <c r="DJ52" i="6"/>
  <c r="DG52" i="6"/>
  <c r="DG62" i="6" s="1"/>
  <c r="DE52" i="6"/>
  <c r="DB52" i="6"/>
  <c r="DB62" i="6" s="1"/>
  <c r="CY52" i="6"/>
  <c r="CY62" i="6" s="1"/>
  <c r="CW52" i="6"/>
  <c r="CT52" i="6"/>
  <c r="CQ52" i="6"/>
  <c r="CQ62" i="6" s="1"/>
  <c r="CO52" i="6"/>
  <c r="CL52" i="6"/>
  <c r="CL62" i="6" s="1"/>
  <c r="CI52" i="6"/>
  <c r="CI62" i="6" s="1"/>
  <c r="CG52" i="6"/>
  <c r="CD52" i="6"/>
  <c r="CA52" i="6"/>
  <c r="CA62" i="6" s="1"/>
  <c r="BY52" i="6"/>
  <c r="BV52" i="6"/>
  <c r="BV62" i="6" s="1"/>
  <c r="BS52" i="6"/>
  <c r="BS62" i="6" s="1"/>
  <c r="BQ52" i="6"/>
  <c r="BN52" i="6"/>
  <c r="BK52" i="6"/>
  <c r="BK62" i="6" s="1"/>
  <c r="BI52" i="6"/>
  <c r="BF52" i="6"/>
  <c r="BF62" i="6" s="1"/>
  <c r="BC52" i="6"/>
  <c r="BC62" i="6" s="1"/>
  <c r="BA52" i="6"/>
  <c r="AX52" i="6"/>
  <c r="AU52" i="6"/>
  <c r="AU62" i="6" s="1"/>
  <c r="AS52" i="6"/>
  <c r="AP52" i="6"/>
  <c r="AP62" i="6" s="1"/>
  <c r="AM52" i="6"/>
  <c r="AM62" i="6" s="1"/>
  <c r="AK52" i="6"/>
  <c r="AH52" i="6"/>
  <c r="AE52" i="6"/>
  <c r="AE62" i="6" s="1"/>
  <c r="AC52" i="6"/>
  <c r="Z52" i="6"/>
  <c r="Z62" i="6" s="1"/>
  <c r="W52" i="6"/>
  <c r="W62" i="6" s="1"/>
  <c r="U52" i="6"/>
  <c r="R52" i="6"/>
  <c r="O52" i="6"/>
  <c r="O62" i="6" s="1"/>
  <c r="M52" i="6"/>
  <c r="GT47" i="6"/>
  <c r="GQ47" i="6"/>
  <c r="GL47" i="6"/>
  <c r="GI47" i="6"/>
  <c r="GD47" i="6"/>
  <c r="GA47" i="6"/>
  <c r="FV47" i="6"/>
  <c r="FS47" i="6"/>
  <c r="FN47" i="6"/>
  <c r="FK47" i="6"/>
  <c r="FF47" i="6"/>
  <c r="FC47" i="6"/>
  <c r="EX47" i="6"/>
  <c r="EU47" i="6"/>
  <c r="EP47" i="6"/>
  <c r="EM47" i="6"/>
  <c r="EH47" i="6"/>
  <c r="EE47" i="6"/>
  <c r="DZ47" i="6"/>
  <c r="DW47" i="6"/>
  <c r="DR47" i="6"/>
  <c r="DO47" i="6"/>
  <c r="DJ47" i="6"/>
  <c r="DG47" i="6"/>
  <c r="DB47" i="6"/>
  <c r="CY47" i="6"/>
  <c r="CT47" i="6"/>
  <c r="CQ47" i="6"/>
  <c r="CL47" i="6"/>
  <c r="CI47" i="6"/>
  <c r="CD47" i="6"/>
  <c r="CA47" i="6"/>
  <c r="BV47" i="6"/>
  <c r="BS47" i="6"/>
  <c r="BN47" i="6"/>
  <c r="BK47" i="6"/>
  <c r="BF47" i="6"/>
  <c r="BC47" i="6"/>
  <c r="AX47" i="6"/>
  <c r="AU47" i="6"/>
  <c r="AP47" i="6"/>
  <c r="AM47" i="6"/>
  <c r="AH47" i="6"/>
  <c r="AE47" i="6"/>
  <c r="Z47" i="6"/>
  <c r="W47" i="6"/>
  <c r="R47" i="6"/>
  <c r="O47" i="6"/>
  <c r="GT46" i="6"/>
  <c r="GQ46" i="6"/>
  <c r="GL46" i="6"/>
  <c r="GI46" i="6"/>
  <c r="GD46" i="6"/>
  <c r="GA46" i="6"/>
  <c r="FV46" i="6"/>
  <c r="FS46" i="6"/>
  <c r="FN46" i="6"/>
  <c r="FK46" i="6"/>
  <c r="FF46" i="6"/>
  <c r="FC46" i="6"/>
  <c r="EX46" i="6"/>
  <c r="EU46" i="6"/>
  <c r="EP46" i="6"/>
  <c r="EM46" i="6"/>
  <c r="EH46" i="6"/>
  <c r="EE46" i="6"/>
  <c r="DZ46" i="6"/>
  <c r="DW46" i="6"/>
  <c r="DR46" i="6"/>
  <c r="DO46" i="6"/>
  <c r="DJ46" i="6"/>
  <c r="DG46" i="6"/>
  <c r="DB46" i="6"/>
  <c r="CY46" i="6"/>
  <c r="CT46" i="6"/>
  <c r="CQ46" i="6"/>
  <c r="CL46" i="6"/>
  <c r="CI46" i="6"/>
  <c r="CD46" i="6"/>
  <c r="CA46" i="6"/>
  <c r="BV46" i="6"/>
  <c r="BS46" i="6"/>
  <c r="BN46" i="6"/>
  <c r="BK46" i="6"/>
  <c r="BF46" i="6"/>
  <c r="BC46" i="6"/>
  <c r="AX46" i="6"/>
  <c r="AU46" i="6"/>
  <c r="AP46" i="6"/>
  <c r="AM46" i="6"/>
  <c r="AH46" i="6"/>
  <c r="AE46" i="6"/>
  <c r="Z46" i="6"/>
  <c r="W46" i="6"/>
  <c r="R46" i="6"/>
  <c r="O46" i="6"/>
  <c r="GL40" i="6"/>
  <c r="FV40" i="6"/>
  <c r="FF40" i="6"/>
  <c r="EP40" i="6"/>
  <c r="DZ40" i="6"/>
  <c r="DJ40" i="6"/>
  <c r="CT40" i="6"/>
  <c r="CD40" i="6"/>
  <c r="BN40" i="6"/>
  <c r="AX40" i="6"/>
  <c r="AH40" i="6"/>
  <c r="R40" i="6"/>
  <c r="GT30" i="6"/>
  <c r="GT76" i="6" s="1"/>
  <c r="GQ30" i="6"/>
  <c r="GQ76" i="6" s="1"/>
  <c r="GO30" i="6"/>
  <c r="GL30" i="6"/>
  <c r="GL76" i="6" s="1"/>
  <c r="GI30" i="6"/>
  <c r="GI76" i="6" s="1"/>
  <c r="GG30" i="6"/>
  <c r="GD30" i="6"/>
  <c r="GD76" i="6" s="1"/>
  <c r="GA30" i="6"/>
  <c r="GA76" i="6" s="1"/>
  <c r="FY30" i="6"/>
  <c r="FV30" i="6"/>
  <c r="FV76" i="6" s="1"/>
  <c r="FS30" i="6"/>
  <c r="FS76" i="6" s="1"/>
  <c r="FQ30" i="6"/>
  <c r="FN30" i="6"/>
  <c r="FN76" i="6" s="1"/>
  <c r="FK30" i="6"/>
  <c r="FK76" i="6" s="1"/>
  <c r="FI30" i="6"/>
  <c r="FF30" i="6"/>
  <c r="FF76" i="6" s="1"/>
  <c r="FC30" i="6"/>
  <c r="FC76" i="6" s="1"/>
  <c r="FA30" i="6"/>
  <c r="EX30" i="6"/>
  <c r="EX76" i="6" s="1"/>
  <c r="EU30" i="6"/>
  <c r="EU76" i="6" s="1"/>
  <c r="ES30" i="6"/>
  <c r="EP30" i="6"/>
  <c r="EP76" i="6" s="1"/>
  <c r="EM30" i="6"/>
  <c r="EM76" i="6" s="1"/>
  <c r="EK30" i="6"/>
  <c r="EH30" i="6"/>
  <c r="EH76" i="6" s="1"/>
  <c r="EE30" i="6"/>
  <c r="EE76" i="6" s="1"/>
  <c r="EC30" i="6"/>
  <c r="DZ30" i="6"/>
  <c r="DZ76" i="6" s="1"/>
  <c r="DW30" i="6"/>
  <c r="DW76" i="6" s="1"/>
  <c r="DU30" i="6"/>
  <c r="DR30" i="6"/>
  <c r="DR76" i="6" s="1"/>
  <c r="DO30" i="6"/>
  <c r="DO76" i="6" s="1"/>
  <c r="DM30" i="6"/>
  <c r="DJ30" i="6"/>
  <c r="DJ76" i="6" s="1"/>
  <c r="DG30" i="6"/>
  <c r="DG76" i="6" s="1"/>
  <c r="DE30" i="6"/>
  <c r="DB30" i="6"/>
  <c r="DB76" i="6" s="1"/>
  <c r="CY30" i="6"/>
  <c r="CY76" i="6" s="1"/>
  <c r="CW30" i="6"/>
  <c r="CT30" i="6"/>
  <c r="CT76" i="6" s="1"/>
  <c r="CQ30" i="6"/>
  <c r="CQ76" i="6" s="1"/>
  <c r="CO30" i="6"/>
  <c r="CL30" i="6"/>
  <c r="CL76" i="6" s="1"/>
  <c r="CI30" i="6"/>
  <c r="CI76" i="6" s="1"/>
  <c r="CG30" i="6"/>
  <c r="CD30" i="6"/>
  <c r="CD76" i="6" s="1"/>
  <c r="CA30" i="6"/>
  <c r="CA76" i="6" s="1"/>
  <c r="BY30" i="6"/>
  <c r="BV30" i="6"/>
  <c r="BV76" i="6" s="1"/>
  <c r="BS30" i="6"/>
  <c r="BS76" i="6" s="1"/>
  <c r="BQ30" i="6"/>
  <c r="BN30" i="6"/>
  <c r="BN76" i="6" s="1"/>
  <c r="BK30" i="6"/>
  <c r="BK76" i="6" s="1"/>
  <c r="BI30" i="6"/>
  <c r="BF30" i="6"/>
  <c r="BF76" i="6" s="1"/>
  <c r="BC30" i="6"/>
  <c r="BC76" i="6" s="1"/>
  <c r="BA30" i="6"/>
  <c r="AX30" i="6"/>
  <c r="AX76" i="6" s="1"/>
  <c r="AU30" i="6"/>
  <c r="AU76" i="6" s="1"/>
  <c r="AS30" i="6"/>
  <c r="AP30" i="6"/>
  <c r="AP76" i="6" s="1"/>
  <c r="AM30" i="6"/>
  <c r="AM76" i="6" s="1"/>
  <c r="AK30" i="6"/>
  <c r="AH30" i="6"/>
  <c r="AH76" i="6" s="1"/>
  <c r="AE30" i="6"/>
  <c r="AE76" i="6" s="1"/>
  <c r="AC30" i="6"/>
  <c r="Z30" i="6"/>
  <c r="Z76" i="6" s="1"/>
  <c r="W30" i="6"/>
  <c r="W76" i="6" s="1"/>
  <c r="U30" i="6"/>
  <c r="R30" i="6"/>
  <c r="R76" i="6" s="1"/>
  <c r="O30" i="6"/>
  <c r="O76" i="6" s="1"/>
  <c r="M30" i="6"/>
  <c r="GS16" i="6"/>
  <c r="GQ16" i="6"/>
  <c r="GO16" i="6"/>
  <c r="GK16" i="6"/>
  <c r="GI16" i="6"/>
  <c r="GG16" i="6"/>
  <c r="GC16" i="6"/>
  <c r="GA16" i="6"/>
  <c r="FY16" i="6"/>
  <c r="FU16" i="6"/>
  <c r="FS16" i="6"/>
  <c r="FQ16" i="6"/>
  <c r="FM16" i="6"/>
  <c r="FK16" i="6"/>
  <c r="FI16" i="6"/>
  <c r="FE16" i="6"/>
  <c r="FC16" i="6"/>
  <c r="FA16" i="6"/>
  <c r="EW16" i="6"/>
  <c r="EU16" i="6"/>
  <c r="ES16" i="6"/>
  <c r="EO16" i="6"/>
  <c r="EM16" i="6"/>
  <c r="EK16" i="6"/>
  <c r="EG16" i="6"/>
  <c r="EE16" i="6"/>
  <c r="EC16" i="6"/>
  <c r="DY16" i="6"/>
  <c r="DW16" i="6"/>
  <c r="DU16" i="6"/>
  <c r="DQ16" i="6"/>
  <c r="DO16" i="6"/>
  <c r="DM16" i="6"/>
  <c r="DI16" i="6"/>
  <c r="DG16" i="6"/>
  <c r="DE16" i="6"/>
  <c r="DA16" i="6"/>
  <c r="CY16" i="6"/>
  <c r="CW16" i="6"/>
  <c r="CS16" i="6"/>
  <c r="CQ16" i="6"/>
  <c r="CO16" i="6"/>
  <c r="CK16" i="6"/>
  <c r="CI16" i="6"/>
  <c r="CG16" i="6"/>
  <c r="CC16" i="6"/>
  <c r="CA16" i="6"/>
  <c r="BY16" i="6"/>
  <c r="BU16" i="6"/>
  <c r="BS16" i="6"/>
  <c r="BQ16" i="6"/>
  <c r="BM16" i="6"/>
  <c r="BK16" i="6"/>
  <c r="BI16" i="6"/>
  <c r="BE16" i="6"/>
  <c r="BC16" i="6"/>
  <c r="BA16" i="6"/>
  <c r="AW16" i="6"/>
  <c r="AU16" i="6"/>
  <c r="AS16" i="6"/>
  <c r="AO16" i="6"/>
  <c r="AM16" i="6"/>
  <c r="AK16" i="6"/>
  <c r="AG16" i="6"/>
  <c r="AE16" i="6"/>
  <c r="AC16" i="6"/>
  <c r="Y16" i="6"/>
  <c r="W16" i="6"/>
  <c r="U16" i="6"/>
  <c r="Q16" i="6"/>
  <c r="O16" i="6"/>
  <c r="M16" i="6"/>
  <c r="GS9" i="6"/>
  <c r="GQ9" i="6"/>
  <c r="GO9" i="6"/>
  <c r="GK9" i="6"/>
  <c r="GI9" i="6"/>
  <c r="GG9" i="6"/>
  <c r="GC9" i="6"/>
  <c r="GA9" i="6"/>
  <c r="FY9" i="6"/>
  <c r="FU9" i="6"/>
  <c r="FS9" i="6"/>
  <c r="FQ9" i="6"/>
  <c r="FM9" i="6"/>
  <c r="FK9" i="6"/>
  <c r="FI9" i="6"/>
  <c r="FE9" i="6"/>
  <c r="FC9" i="6"/>
  <c r="FA9" i="6"/>
  <c r="EW9" i="6"/>
  <c r="EU9" i="6"/>
  <c r="ES9" i="6"/>
  <c r="EO9" i="6"/>
  <c r="EM9" i="6"/>
  <c r="EK9" i="6"/>
  <c r="EG9" i="6"/>
  <c r="EE9" i="6"/>
  <c r="EC9" i="6"/>
  <c r="DY9" i="6"/>
  <c r="DW9" i="6"/>
  <c r="DU9" i="6"/>
  <c r="DQ9" i="6"/>
  <c r="DO9" i="6"/>
  <c r="DM9" i="6"/>
  <c r="DI9" i="6"/>
  <c r="DG9" i="6"/>
  <c r="DE9" i="6"/>
  <c r="DA9" i="6"/>
  <c r="CY9" i="6"/>
  <c r="CW9" i="6"/>
  <c r="CS9" i="6"/>
  <c r="CQ9" i="6"/>
  <c r="CO9" i="6"/>
  <c r="CK9" i="6"/>
  <c r="CI9" i="6"/>
  <c r="CG9" i="6"/>
  <c r="CC9" i="6"/>
  <c r="CA9" i="6"/>
  <c r="BY9" i="6"/>
  <c r="BU9" i="6"/>
  <c r="BS9" i="6"/>
  <c r="BQ9" i="6"/>
  <c r="BM9" i="6"/>
  <c r="BK9" i="6"/>
  <c r="BI9" i="6"/>
  <c r="BE9" i="6"/>
  <c r="BC9" i="6"/>
  <c r="BA9" i="6"/>
  <c r="AW9" i="6"/>
  <c r="AU9" i="6"/>
  <c r="AS9" i="6"/>
  <c r="AO9" i="6"/>
  <c r="AM9" i="6"/>
  <c r="AK9" i="6"/>
  <c r="AG9" i="6"/>
  <c r="AE9" i="6"/>
  <c r="AC9" i="6"/>
  <c r="Y9" i="6"/>
  <c r="W9" i="6"/>
  <c r="U9" i="6"/>
  <c r="Q9" i="6"/>
  <c r="O9" i="6"/>
  <c r="M9" i="6"/>
  <c r="AP40" i="6" l="1"/>
  <c r="BV40" i="6"/>
  <c r="DB40" i="6"/>
  <c r="DR40" i="6"/>
  <c r="EX40" i="6"/>
  <c r="GD40" i="6"/>
  <c r="O40" i="6"/>
  <c r="AE40" i="6"/>
  <c r="AU40" i="6"/>
  <c r="BK40" i="6"/>
  <c r="CA40" i="6"/>
  <c r="CQ40" i="6"/>
  <c r="DG40" i="6"/>
  <c r="DW40" i="6"/>
  <c r="EM40" i="6"/>
  <c r="FC40" i="6"/>
  <c r="FS40" i="6"/>
  <c r="GI40" i="6"/>
  <c r="W40" i="6"/>
  <c r="AM40" i="6"/>
  <c r="BC40" i="6"/>
  <c r="BS40" i="6"/>
  <c r="CI40" i="6"/>
  <c r="CY40" i="6"/>
  <c r="DO40" i="6"/>
  <c r="EE40" i="6"/>
  <c r="EU40" i="6"/>
  <c r="FK40" i="6"/>
  <c r="GA40" i="6"/>
  <c r="GQ40" i="6"/>
  <c r="Z40" i="6"/>
  <c r="BF40" i="6"/>
  <c r="CL40" i="6"/>
  <c r="EH40" i="6"/>
  <c r="FN40" i="6"/>
  <c r="GT40" i="6"/>
  <c r="GT60" i="5" l="1"/>
  <c r="GT72" i="5" s="1"/>
  <c r="GQ60" i="5"/>
  <c r="GQ72" i="5" s="1"/>
  <c r="GL60" i="5"/>
  <c r="GL72" i="5" s="1"/>
  <c r="GI60" i="5"/>
  <c r="GI72" i="5" s="1"/>
  <c r="GD60" i="5"/>
  <c r="GD72" i="5" s="1"/>
  <c r="GA60" i="5"/>
  <c r="GA72" i="5" s="1"/>
  <c r="FV60" i="5"/>
  <c r="FV72" i="5" s="1"/>
  <c r="FS60" i="5"/>
  <c r="FS72" i="5" s="1"/>
  <c r="FN60" i="5"/>
  <c r="FN72" i="5" s="1"/>
  <c r="FK60" i="5"/>
  <c r="FK72" i="5" s="1"/>
  <c r="FF60" i="5"/>
  <c r="FF72" i="5" s="1"/>
  <c r="FC60" i="5"/>
  <c r="FC72" i="5" s="1"/>
  <c r="EX60" i="5"/>
  <c r="EX72" i="5" s="1"/>
  <c r="EU60" i="5"/>
  <c r="EU72" i="5" s="1"/>
  <c r="EP60" i="5"/>
  <c r="EP72" i="5" s="1"/>
  <c r="EM60" i="5"/>
  <c r="EM72" i="5" s="1"/>
  <c r="EH60" i="5"/>
  <c r="EH72" i="5" s="1"/>
  <c r="EE60" i="5"/>
  <c r="EE72" i="5" s="1"/>
  <c r="DZ60" i="5"/>
  <c r="DZ72" i="5" s="1"/>
  <c r="DW60" i="5"/>
  <c r="DW72" i="5" s="1"/>
  <c r="DR60" i="5"/>
  <c r="DR72" i="5" s="1"/>
  <c r="DO60" i="5"/>
  <c r="DO72" i="5" s="1"/>
  <c r="DJ60" i="5"/>
  <c r="DJ72" i="5" s="1"/>
  <c r="DG60" i="5"/>
  <c r="DG72" i="5" s="1"/>
  <c r="DB60" i="5"/>
  <c r="DB72" i="5" s="1"/>
  <c r="CY60" i="5"/>
  <c r="CY72" i="5" s="1"/>
  <c r="CT60" i="5"/>
  <c r="CT72" i="5" s="1"/>
  <c r="CQ60" i="5"/>
  <c r="CQ72" i="5" s="1"/>
  <c r="CL60" i="5"/>
  <c r="CL72" i="5" s="1"/>
  <c r="CI60" i="5"/>
  <c r="CI72" i="5" s="1"/>
  <c r="CD60" i="5"/>
  <c r="CD72" i="5" s="1"/>
  <c r="CA60" i="5"/>
  <c r="CA72" i="5" s="1"/>
  <c r="BV60" i="5"/>
  <c r="BV72" i="5" s="1"/>
  <c r="BS60" i="5"/>
  <c r="BS72" i="5" s="1"/>
  <c r="BN60" i="5"/>
  <c r="BN72" i="5" s="1"/>
  <c r="BK60" i="5"/>
  <c r="BK72" i="5" s="1"/>
  <c r="BF60" i="5"/>
  <c r="BF72" i="5" s="1"/>
  <c r="BC60" i="5"/>
  <c r="BC72" i="5" s="1"/>
  <c r="AX60" i="5"/>
  <c r="AX72" i="5" s="1"/>
  <c r="AU60" i="5"/>
  <c r="AU72" i="5" s="1"/>
  <c r="AP60" i="5"/>
  <c r="AP72" i="5" s="1"/>
  <c r="AM60" i="5"/>
  <c r="AM72" i="5" s="1"/>
  <c r="AH60" i="5"/>
  <c r="AH72" i="5" s="1"/>
  <c r="AE60" i="5"/>
  <c r="AE72" i="5" s="1"/>
  <c r="Z60" i="5"/>
  <c r="Z72" i="5" s="1"/>
  <c r="W60" i="5"/>
  <c r="W72" i="5" s="1"/>
  <c r="R60" i="5"/>
  <c r="R72" i="5" s="1"/>
  <c r="O60" i="5"/>
  <c r="O72" i="5" s="1"/>
  <c r="GT58" i="5"/>
  <c r="GQ58" i="5"/>
  <c r="FN58" i="5"/>
  <c r="FK58" i="5"/>
  <c r="EH58" i="5"/>
  <c r="EE58" i="5"/>
  <c r="DB58" i="5"/>
  <c r="CY58" i="5"/>
  <c r="CD58" i="5"/>
  <c r="BK58" i="5"/>
  <c r="AX58" i="5"/>
  <c r="AE58" i="5"/>
  <c r="R58" i="5"/>
  <c r="GT43" i="5"/>
  <c r="GQ43" i="5"/>
  <c r="GL43" i="5"/>
  <c r="GI43" i="5"/>
  <c r="GD43" i="5"/>
  <c r="GA43" i="5"/>
  <c r="FV43" i="5"/>
  <c r="FS43" i="5"/>
  <c r="FN43" i="5"/>
  <c r="FN73" i="5" s="1"/>
  <c r="FK43" i="5"/>
  <c r="FK73" i="5" s="1"/>
  <c r="FF43" i="5"/>
  <c r="FC43" i="5"/>
  <c r="EX43" i="5"/>
  <c r="EU43" i="5"/>
  <c r="EP43" i="5"/>
  <c r="EM43" i="5"/>
  <c r="EH43" i="5"/>
  <c r="EE43" i="5"/>
  <c r="DZ43" i="5"/>
  <c r="DW43" i="5"/>
  <c r="DR43" i="5"/>
  <c r="DO43" i="5"/>
  <c r="DJ43" i="5"/>
  <c r="DG43" i="5"/>
  <c r="DB43" i="5"/>
  <c r="DB73" i="5" s="1"/>
  <c r="CY43" i="5"/>
  <c r="CY73" i="5" s="1"/>
  <c r="CT43" i="5"/>
  <c r="CQ43" i="5"/>
  <c r="CL43" i="5"/>
  <c r="CI43" i="5"/>
  <c r="CD43" i="5"/>
  <c r="CD73" i="5" s="1"/>
  <c r="CA43" i="5"/>
  <c r="BV43" i="5"/>
  <c r="BS43" i="5"/>
  <c r="BN43" i="5"/>
  <c r="BK43" i="5"/>
  <c r="BK73" i="5" s="1"/>
  <c r="BF43" i="5"/>
  <c r="BC43" i="5"/>
  <c r="AX43" i="5"/>
  <c r="AU43" i="5"/>
  <c r="AP43" i="5"/>
  <c r="AP73" i="5" s="1"/>
  <c r="AM43" i="5"/>
  <c r="AM73" i="5" s="1"/>
  <c r="AH43" i="5"/>
  <c r="AH73" i="5" s="1"/>
  <c r="AE43" i="5"/>
  <c r="Z43" i="5"/>
  <c r="W43" i="5"/>
  <c r="R43" i="5"/>
  <c r="R73" i="5" s="1"/>
  <c r="O43" i="5"/>
  <c r="O73" i="5" s="1"/>
  <c r="GO38" i="5"/>
  <c r="GG38" i="5"/>
  <c r="FY38" i="5"/>
  <c r="FQ38" i="5"/>
  <c r="FI38" i="5"/>
  <c r="FA38" i="5"/>
  <c r="ES38" i="5"/>
  <c r="EK38" i="5"/>
  <c r="EC38" i="5"/>
  <c r="DU38" i="5"/>
  <c r="DM38" i="5"/>
  <c r="DE38" i="5"/>
  <c r="CW38" i="5"/>
  <c r="CO38" i="5"/>
  <c r="CG38" i="5"/>
  <c r="BY38" i="5"/>
  <c r="BQ38" i="5"/>
  <c r="BI38" i="5"/>
  <c r="BA38" i="5"/>
  <c r="AS38" i="5"/>
  <c r="AK38" i="5"/>
  <c r="AC38" i="5"/>
  <c r="U38" i="5"/>
  <c r="M38" i="5"/>
  <c r="GO34" i="5"/>
  <c r="GG34" i="5"/>
  <c r="FY34" i="5"/>
  <c r="FQ34" i="5"/>
  <c r="FI34" i="5"/>
  <c r="FA34" i="5"/>
  <c r="ES34" i="5"/>
  <c r="EK34" i="5"/>
  <c r="EC34" i="5"/>
  <c r="DU34" i="5"/>
  <c r="DM34" i="5"/>
  <c r="DE34" i="5"/>
  <c r="CW34" i="5"/>
  <c r="CO34" i="5"/>
  <c r="CG34" i="5"/>
  <c r="BY34" i="5"/>
  <c r="BQ34" i="5"/>
  <c r="BI34" i="5"/>
  <c r="BA34" i="5"/>
  <c r="AS34" i="5"/>
  <c r="AK34" i="5"/>
  <c r="AC34" i="5"/>
  <c r="U34" i="5"/>
  <c r="M34" i="5"/>
  <c r="FY22" i="5"/>
  <c r="ES22" i="5"/>
  <c r="DM22" i="5"/>
  <c r="CG22" i="5"/>
  <c r="BA22" i="5"/>
  <c r="U22" i="5"/>
  <c r="FY21" i="5"/>
  <c r="FY23" i="5" s="1"/>
  <c r="ES21" i="5"/>
  <c r="ES23" i="5" s="1"/>
  <c r="DM21" i="5"/>
  <c r="DM23" i="5" s="1"/>
  <c r="CG21" i="5"/>
  <c r="CG23" i="5" s="1"/>
  <c r="BA21" i="5"/>
  <c r="BA23" i="5" s="1"/>
  <c r="U21" i="5"/>
  <c r="U23" i="5" s="1"/>
  <c r="GT20" i="5"/>
  <c r="GT22" i="5" s="1"/>
  <c r="GS14" i="5" s="1"/>
  <c r="GT38" i="5" s="1"/>
  <c r="GT40" i="5" s="1"/>
  <c r="GO20" i="5"/>
  <c r="GO22" i="5" s="1"/>
  <c r="GQ14" i="5" s="1"/>
  <c r="GL20" i="5"/>
  <c r="GL22" i="5" s="1"/>
  <c r="GG20" i="5"/>
  <c r="GG22" i="5" s="1"/>
  <c r="GD20" i="5"/>
  <c r="GD22" i="5" s="1"/>
  <c r="GC14" i="5" s="1"/>
  <c r="FY20" i="5"/>
  <c r="FV20" i="5"/>
  <c r="FV22" i="5" s="1"/>
  <c r="FQ20" i="5"/>
  <c r="FQ22" i="5" s="1"/>
  <c r="FN20" i="5"/>
  <c r="FN22" i="5" s="1"/>
  <c r="FM14" i="5" s="1"/>
  <c r="FN38" i="5" s="1"/>
  <c r="FN40" i="5" s="1"/>
  <c r="FI20" i="5"/>
  <c r="FI22" i="5" s="1"/>
  <c r="FK14" i="5" s="1"/>
  <c r="FF20" i="5"/>
  <c r="FF22" i="5" s="1"/>
  <c r="FA20" i="5"/>
  <c r="FA22" i="5" s="1"/>
  <c r="EX20" i="5"/>
  <c r="EX22" i="5" s="1"/>
  <c r="EW14" i="5" s="1"/>
  <c r="ES20" i="5"/>
  <c r="EP20" i="5"/>
  <c r="EP22" i="5" s="1"/>
  <c r="EK20" i="5"/>
  <c r="EK22" i="5" s="1"/>
  <c r="EH20" i="5"/>
  <c r="EH22" i="5" s="1"/>
  <c r="EG14" i="5" s="1"/>
  <c r="EH38" i="5" s="1"/>
  <c r="EH40" i="5" s="1"/>
  <c r="EC20" i="5"/>
  <c r="EC22" i="5" s="1"/>
  <c r="EE14" i="5" s="1"/>
  <c r="DZ20" i="5"/>
  <c r="DZ22" i="5" s="1"/>
  <c r="DU20" i="5"/>
  <c r="DU22" i="5" s="1"/>
  <c r="DR20" i="5"/>
  <c r="DR22" i="5" s="1"/>
  <c r="DQ14" i="5" s="1"/>
  <c r="DM20" i="5"/>
  <c r="DJ20" i="5"/>
  <c r="DJ22" i="5" s="1"/>
  <c r="DE20" i="5"/>
  <c r="DE22" i="5" s="1"/>
  <c r="DB20" i="5"/>
  <c r="DB22" i="5" s="1"/>
  <c r="DA14" i="5" s="1"/>
  <c r="DB38" i="5" s="1"/>
  <c r="DB40" i="5" s="1"/>
  <c r="CW20" i="5"/>
  <c r="CW22" i="5" s="1"/>
  <c r="CY14" i="5" s="1"/>
  <c r="CT20" i="5"/>
  <c r="CT22" i="5" s="1"/>
  <c r="CO20" i="5"/>
  <c r="CO22" i="5" s="1"/>
  <c r="CL20" i="5"/>
  <c r="CL22" i="5" s="1"/>
  <c r="CK14" i="5" s="1"/>
  <c r="CG20" i="5"/>
  <c r="CD20" i="5"/>
  <c r="CD22" i="5" s="1"/>
  <c r="BY20" i="5"/>
  <c r="BY22" i="5" s="1"/>
  <c r="BV20" i="5"/>
  <c r="BV22" i="5" s="1"/>
  <c r="BU14" i="5" s="1"/>
  <c r="BV38" i="5" s="1"/>
  <c r="BV40" i="5" s="1"/>
  <c r="BQ20" i="5"/>
  <c r="BQ22" i="5" s="1"/>
  <c r="BS14" i="5" s="1"/>
  <c r="BN20" i="5"/>
  <c r="BN22" i="5" s="1"/>
  <c r="BI20" i="5"/>
  <c r="BI22" i="5" s="1"/>
  <c r="BF20" i="5"/>
  <c r="BF22" i="5" s="1"/>
  <c r="BE14" i="5" s="1"/>
  <c r="BA20" i="5"/>
  <c r="AX20" i="5"/>
  <c r="AX22" i="5" s="1"/>
  <c r="AS20" i="5"/>
  <c r="AS22" i="5" s="1"/>
  <c r="AP20" i="5"/>
  <c r="AP22" i="5" s="1"/>
  <c r="AO14" i="5" s="1"/>
  <c r="AP38" i="5" s="1"/>
  <c r="AP40" i="5" s="1"/>
  <c r="AK20" i="5"/>
  <c r="AK22" i="5" s="1"/>
  <c r="AM14" i="5" s="1"/>
  <c r="AH20" i="5"/>
  <c r="AH22" i="5" s="1"/>
  <c r="AC20" i="5"/>
  <c r="AC22" i="5" s="1"/>
  <c r="Z20" i="5"/>
  <c r="Z22" i="5" s="1"/>
  <c r="Y14" i="5" s="1"/>
  <c r="U20" i="5"/>
  <c r="R20" i="5"/>
  <c r="R22" i="5" s="1"/>
  <c r="M20" i="5"/>
  <c r="M22" i="5" s="1"/>
  <c r="GT19" i="5"/>
  <c r="GT21" i="5" s="1"/>
  <c r="GO19" i="5"/>
  <c r="GO21" i="5" s="1"/>
  <c r="GL19" i="5"/>
  <c r="GL21" i="5" s="1"/>
  <c r="GL23" i="5" s="1"/>
  <c r="GG19" i="5"/>
  <c r="GG21" i="5" s="1"/>
  <c r="GG23" i="5" s="1"/>
  <c r="GD19" i="5"/>
  <c r="GD21" i="5" s="1"/>
  <c r="FY19" i="5"/>
  <c r="FV19" i="5"/>
  <c r="FV21" i="5" s="1"/>
  <c r="FV23" i="5" s="1"/>
  <c r="FQ19" i="5"/>
  <c r="FQ21" i="5" s="1"/>
  <c r="FQ23" i="5" s="1"/>
  <c r="FN19" i="5"/>
  <c r="FN21" i="5" s="1"/>
  <c r="FI19" i="5"/>
  <c r="FI21" i="5" s="1"/>
  <c r="FF19" i="5"/>
  <c r="FF21" i="5" s="1"/>
  <c r="FF23" i="5" s="1"/>
  <c r="FA19" i="5"/>
  <c r="FA21" i="5" s="1"/>
  <c r="FA23" i="5" s="1"/>
  <c r="EX19" i="5"/>
  <c r="EX21" i="5" s="1"/>
  <c r="ES19" i="5"/>
  <c r="EP19" i="5"/>
  <c r="EP21" i="5" s="1"/>
  <c r="EP23" i="5" s="1"/>
  <c r="EK19" i="5"/>
  <c r="EK21" i="5" s="1"/>
  <c r="EK23" i="5" s="1"/>
  <c r="EH19" i="5"/>
  <c r="EH21" i="5" s="1"/>
  <c r="EC19" i="5"/>
  <c r="EC21" i="5" s="1"/>
  <c r="DZ19" i="5"/>
  <c r="DZ21" i="5" s="1"/>
  <c r="DZ23" i="5" s="1"/>
  <c r="DU19" i="5"/>
  <c r="DU21" i="5" s="1"/>
  <c r="DU23" i="5" s="1"/>
  <c r="DR19" i="5"/>
  <c r="DR21" i="5" s="1"/>
  <c r="DM19" i="5"/>
  <c r="DJ19" i="5"/>
  <c r="DJ21" i="5" s="1"/>
  <c r="DJ23" i="5" s="1"/>
  <c r="DE19" i="5"/>
  <c r="DE21" i="5" s="1"/>
  <c r="DE23" i="5" s="1"/>
  <c r="DB19" i="5"/>
  <c r="DB21" i="5" s="1"/>
  <c r="CW19" i="5"/>
  <c r="CW21" i="5" s="1"/>
  <c r="CT19" i="5"/>
  <c r="CT21" i="5" s="1"/>
  <c r="CT23" i="5" s="1"/>
  <c r="CO19" i="5"/>
  <c r="CO21" i="5" s="1"/>
  <c r="CO23" i="5" s="1"/>
  <c r="CL19" i="5"/>
  <c r="CL21" i="5" s="1"/>
  <c r="CG19" i="5"/>
  <c r="CD19" i="5"/>
  <c r="CD21" i="5" s="1"/>
  <c r="CD23" i="5" s="1"/>
  <c r="BY19" i="5"/>
  <c r="BY21" i="5" s="1"/>
  <c r="BY23" i="5" s="1"/>
  <c r="BV19" i="5"/>
  <c r="BV21" i="5" s="1"/>
  <c r="BQ19" i="5"/>
  <c r="BQ21" i="5" s="1"/>
  <c r="BN19" i="5"/>
  <c r="BN21" i="5" s="1"/>
  <c r="BN23" i="5" s="1"/>
  <c r="BI19" i="5"/>
  <c r="BI21" i="5" s="1"/>
  <c r="BI23" i="5" s="1"/>
  <c r="BF19" i="5"/>
  <c r="BF21" i="5" s="1"/>
  <c r="BA19" i="5"/>
  <c r="AX19" i="5"/>
  <c r="AX21" i="5" s="1"/>
  <c r="AX23" i="5" s="1"/>
  <c r="AS19" i="5"/>
  <c r="AS21" i="5" s="1"/>
  <c r="AS23" i="5" s="1"/>
  <c r="AP19" i="5"/>
  <c r="AP21" i="5" s="1"/>
  <c r="AK19" i="5"/>
  <c r="AK21" i="5" s="1"/>
  <c r="AH19" i="5"/>
  <c r="AH21" i="5" s="1"/>
  <c r="AH23" i="5" s="1"/>
  <c r="AC19" i="5"/>
  <c r="AC21" i="5" s="1"/>
  <c r="AC23" i="5" s="1"/>
  <c r="Z19" i="5"/>
  <c r="Z21" i="5" s="1"/>
  <c r="U19" i="5"/>
  <c r="R19" i="5"/>
  <c r="R21" i="5" s="1"/>
  <c r="R23" i="5" s="1"/>
  <c r="M19" i="5"/>
  <c r="M21" i="5" s="1"/>
  <c r="M23" i="5" s="1"/>
  <c r="GS18" i="5"/>
  <c r="GQ18" i="5"/>
  <c r="GK18" i="5"/>
  <c r="GI18" i="5"/>
  <c r="GC18" i="5"/>
  <c r="GA18" i="5"/>
  <c r="FU18" i="5"/>
  <c r="FS18" i="5"/>
  <c r="FM18" i="5"/>
  <c r="FK18" i="5"/>
  <c r="FE18" i="5"/>
  <c r="FC18" i="5"/>
  <c r="EW18" i="5"/>
  <c r="EU18" i="5"/>
  <c r="EO18" i="5"/>
  <c r="EM18" i="5"/>
  <c r="EG18" i="5"/>
  <c r="EE18" i="5"/>
  <c r="DY18" i="5"/>
  <c r="DW18" i="5"/>
  <c r="DQ18" i="5"/>
  <c r="DO18" i="5"/>
  <c r="DI18" i="5"/>
  <c r="DG18" i="5"/>
  <c r="DA18" i="5"/>
  <c r="CY18" i="5"/>
  <c r="CS18" i="5"/>
  <c r="CQ18" i="5"/>
  <c r="CK18" i="5"/>
  <c r="CI18" i="5"/>
  <c r="CC18" i="5"/>
  <c r="CA18" i="5"/>
  <c r="BU18" i="5"/>
  <c r="BS18" i="5"/>
  <c r="BM18" i="5"/>
  <c r="BK18" i="5"/>
  <c r="BE18" i="5"/>
  <c r="BC18" i="5"/>
  <c r="AW18" i="5"/>
  <c r="AU18" i="5"/>
  <c r="AO18" i="5"/>
  <c r="AM18" i="5"/>
  <c r="AG18" i="5"/>
  <c r="AE18" i="5"/>
  <c r="Y18" i="5"/>
  <c r="W18" i="5"/>
  <c r="Q18" i="5"/>
  <c r="O18" i="5"/>
  <c r="GO17" i="5"/>
  <c r="GG17" i="5"/>
  <c r="FY17" i="5"/>
  <c r="FQ17" i="5"/>
  <c r="FI17" i="5"/>
  <c r="FA17" i="5"/>
  <c r="ES17" i="5"/>
  <c r="EK17" i="5"/>
  <c r="EC17" i="5"/>
  <c r="DU17" i="5"/>
  <c r="DM17" i="5"/>
  <c r="DE17" i="5"/>
  <c r="CW17" i="5"/>
  <c r="CO17" i="5"/>
  <c r="CG17" i="5"/>
  <c r="BY17" i="5"/>
  <c r="BQ17" i="5"/>
  <c r="BI17" i="5"/>
  <c r="BA17" i="5"/>
  <c r="AS17" i="5"/>
  <c r="AK17" i="5"/>
  <c r="AC17" i="5"/>
  <c r="U17" i="5"/>
  <c r="M17" i="5"/>
  <c r="GU15" i="5"/>
  <c r="GO15" i="5"/>
  <c r="GO60" i="5" s="1"/>
  <c r="GM15" i="5"/>
  <c r="GG15" i="5"/>
  <c r="GG60" i="5" s="1"/>
  <c r="GE15" i="5"/>
  <c r="FY15" i="5"/>
  <c r="FY60" i="5" s="1"/>
  <c r="FW15" i="5"/>
  <c r="FQ15" i="5"/>
  <c r="FQ60" i="5" s="1"/>
  <c r="FO15" i="5"/>
  <c r="FI15" i="5"/>
  <c r="FI60" i="5" s="1"/>
  <c r="FG15" i="5"/>
  <c r="FA15" i="5"/>
  <c r="FA60" i="5" s="1"/>
  <c r="EY15" i="5"/>
  <c r="ES15" i="5"/>
  <c r="ES60" i="5" s="1"/>
  <c r="EQ15" i="5"/>
  <c r="EK15" i="5"/>
  <c r="EK60" i="5" s="1"/>
  <c r="EI15" i="5"/>
  <c r="EC15" i="5"/>
  <c r="EC60" i="5" s="1"/>
  <c r="EA15" i="5"/>
  <c r="DU15" i="5"/>
  <c r="DU60" i="5" s="1"/>
  <c r="DS15" i="5"/>
  <c r="DM15" i="5"/>
  <c r="DM60" i="5" s="1"/>
  <c r="DK15" i="5"/>
  <c r="DE15" i="5"/>
  <c r="DE60" i="5" s="1"/>
  <c r="DC15" i="5"/>
  <c r="CW15" i="5"/>
  <c r="CW60" i="5" s="1"/>
  <c r="CU15" i="5"/>
  <c r="CO15" i="5"/>
  <c r="CO60" i="5" s="1"/>
  <c r="CM15" i="5"/>
  <c r="CG15" i="5"/>
  <c r="CG60" i="5" s="1"/>
  <c r="CE15" i="5"/>
  <c r="BY15" i="5"/>
  <c r="BY60" i="5" s="1"/>
  <c r="BW15" i="5"/>
  <c r="BQ15" i="5"/>
  <c r="BQ60" i="5" s="1"/>
  <c r="BO15" i="5"/>
  <c r="BI15" i="5"/>
  <c r="BI60" i="5" s="1"/>
  <c r="BG15" i="5"/>
  <c r="BA15" i="5"/>
  <c r="BA60" i="5" s="1"/>
  <c r="AY15" i="5"/>
  <c r="AS15" i="5"/>
  <c r="AS60" i="5" s="1"/>
  <c r="AQ15" i="5"/>
  <c r="AK15" i="5"/>
  <c r="AK60" i="5" s="1"/>
  <c r="AI15" i="5"/>
  <c r="AC15" i="5"/>
  <c r="AC60" i="5" s="1"/>
  <c r="AA15" i="5"/>
  <c r="U15" i="5"/>
  <c r="U60" i="5" s="1"/>
  <c r="S15" i="5"/>
  <c r="M15" i="5"/>
  <c r="M60" i="5" s="1"/>
  <c r="K15" i="5"/>
  <c r="I15" i="5"/>
  <c r="GK14" i="5"/>
  <c r="GL38" i="5" s="1"/>
  <c r="GL40" i="5" s="1"/>
  <c r="GI14" i="5"/>
  <c r="GI38" i="5" s="1"/>
  <c r="GI40" i="5" s="1"/>
  <c r="GA14" i="5"/>
  <c r="GA38" i="5" s="1"/>
  <c r="GA40" i="5" s="1"/>
  <c r="FW14" i="5"/>
  <c r="FU14" i="5"/>
  <c r="FV38" i="5" s="1"/>
  <c r="FV40" i="5" s="1"/>
  <c r="FS14" i="5"/>
  <c r="FS38" i="5" s="1"/>
  <c r="FS40" i="5" s="1"/>
  <c r="FE14" i="5"/>
  <c r="FF38" i="5" s="1"/>
  <c r="FF40" i="5" s="1"/>
  <c r="FC14" i="5"/>
  <c r="FC38" i="5" s="1"/>
  <c r="FC40" i="5" s="1"/>
  <c r="EU14" i="5"/>
  <c r="EU38" i="5" s="1"/>
  <c r="EU40" i="5" s="1"/>
  <c r="EQ14" i="5"/>
  <c r="EO14" i="5"/>
  <c r="EP38" i="5" s="1"/>
  <c r="EP40" i="5" s="1"/>
  <c r="EM14" i="5"/>
  <c r="EM38" i="5" s="1"/>
  <c r="EM40" i="5" s="1"/>
  <c r="DY14" i="5"/>
  <c r="DZ38" i="5" s="1"/>
  <c r="DZ40" i="5" s="1"/>
  <c r="DW14" i="5"/>
  <c r="DW38" i="5" s="1"/>
  <c r="DW40" i="5" s="1"/>
  <c r="DO14" i="5"/>
  <c r="DO38" i="5" s="1"/>
  <c r="DO40" i="5" s="1"/>
  <c r="DK14" i="5"/>
  <c r="DI14" i="5"/>
  <c r="DJ38" i="5" s="1"/>
  <c r="DJ40" i="5" s="1"/>
  <c r="DG14" i="5"/>
  <c r="DG38" i="5" s="1"/>
  <c r="DG40" i="5" s="1"/>
  <c r="CS14" i="5"/>
  <c r="CT38" i="5" s="1"/>
  <c r="CT40" i="5" s="1"/>
  <c r="CQ14" i="5"/>
  <c r="CQ38" i="5" s="1"/>
  <c r="CQ40" i="5" s="1"/>
  <c r="CI14" i="5"/>
  <c r="CI38" i="5" s="1"/>
  <c r="CI40" i="5" s="1"/>
  <c r="CE14" i="5"/>
  <c r="CC14" i="5"/>
  <c r="CD38" i="5" s="1"/>
  <c r="CD40" i="5" s="1"/>
  <c r="CA14" i="5"/>
  <c r="CA38" i="5" s="1"/>
  <c r="CA40" i="5" s="1"/>
  <c r="BM14" i="5"/>
  <c r="BN38" i="5" s="1"/>
  <c r="BN40" i="5" s="1"/>
  <c r="BK14" i="5"/>
  <c r="BK38" i="5" s="1"/>
  <c r="BK40" i="5" s="1"/>
  <c r="BC14" i="5"/>
  <c r="BC38" i="5" s="1"/>
  <c r="BC40" i="5" s="1"/>
  <c r="AY14" i="5"/>
  <c r="AW14" i="5"/>
  <c r="AX38" i="5" s="1"/>
  <c r="AX40" i="5" s="1"/>
  <c r="AU14" i="5"/>
  <c r="AU38" i="5" s="1"/>
  <c r="AU40" i="5" s="1"/>
  <c r="AG14" i="5"/>
  <c r="AH38" i="5" s="1"/>
  <c r="AH40" i="5" s="1"/>
  <c r="AE14" i="5"/>
  <c r="AE38" i="5" s="1"/>
  <c r="AE40" i="5" s="1"/>
  <c r="W14" i="5"/>
  <c r="W38" i="5" s="1"/>
  <c r="W40" i="5" s="1"/>
  <c r="S14" i="5"/>
  <c r="Q14" i="5"/>
  <c r="R38" i="5" s="1"/>
  <c r="R40" i="5" s="1"/>
  <c r="O14" i="5"/>
  <c r="O38" i="5" s="1"/>
  <c r="O40" i="5" s="1"/>
  <c r="GU12" i="5"/>
  <c r="GO12" i="5"/>
  <c r="GO43" i="5" s="1"/>
  <c r="GM12" i="5"/>
  <c r="GG12" i="5"/>
  <c r="GG43" i="5" s="1"/>
  <c r="GE12" i="5"/>
  <c r="FY12" i="5"/>
  <c r="FY43" i="5" s="1"/>
  <c r="FW12" i="5"/>
  <c r="FQ12" i="5"/>
  <c r="FQ43" i="5" s="1"/>
  <c r="FO12" i="5"/>
  <c r="FI12" i="5"/>
  <c r="FI43" i="5" s="1"/>
  <c r="FG12" i="5"/>
  <c r="FA12" i="5"/>
  <c r="FA43" i="5" s="1"/>
  <c r="EY12" i="5"/>
  <c r="ES12" i="5"/>
  <c r="ES43" i="5" s="1"/>
  <c r="EQ12" i="5"/>
  <c r="EK12" i="5"/>
  <c r="EK43" i="5" s="1"/>
  <c r="EI12" i="5"/>
  <c r="EC12" i="5"/>
  <c r="EC43" i="5" s="1"/>
  <c r="EA12" i="5"/>
  <c r="DU12" i="5"/>
  <c r="DU43" i="5" s="1"/>
  <c r="DS12" i="5"/>
  <c r="DM12" i="5"/>
  <c r="DM43" i="5" s="1"/>
  <c r="DK12" i="5"/>
  <c r="DE12" i="5"/>
  <c r="DE43" i="5" s="1"/>
  <c r="DC12" i="5"/>
  <c r="CW12" i="5"/>
  <c r="CW43" i="5" s="1"/>
  <c r="CU12" i="5"/>
  <c r="CO12" i="5"/>
  <c r="CO43" i="5" s="1"/>
  <c r="CM12" i="5"/>
  <c r="CG12" i="5"/>
  <c r="CG43" i="5" s="1"/>
  <c r="CE12" i="5"/>
  <c r="BY12" i="5"/>
  <c r="BY43" i="5" s="1"/>
  <c r="BW12" i="5"/>
  <c r="BQ12" i="5"/>
  <c r="BQ43" i="5" s="1"/>
  <c r="BO12" i="5"/>
  <c r="BI12" i="5"/>
  <c r="BI43" i="5" s="1"/>
  <c r="BG12" i="5"/>
  <c r="BA12" i="5"/>
  <c r="BA43" i="5" s="1"/>
  <c r="AY12" i="5"/>
  <c r="AS12" i="5"/>
  <c r="AS43" i="5" s="1"/>
  <c r="AQ12" i="5"/>
  <c r="AK12" i="5"/>
  <c r="AK43" i="5" s="1"/>
  <c r="AI12" i="5"/>
  <c r="AC12" i="5"/>
  <c r="AC43" i="5" s="1"/>
  <c r="AA12" i="5"/>
  <c r="U12" i="5"/>
  <c r="U43" i="5" s="1"/>
  <c r="S12" i="5"/>
  <c r="M12" i="5"/>
  <c r="M43" i="5" s="1"/>
  <c r="K12" i="5"/>
  <c r="I12" i="5"/>
  <c r="GM11" i="5"/>
  <c r="GK11" i="5"/>
  <c r="GL34" i="5" s="1"/>
  <c r="GI11" i="5"/>
  <c r="GI34" i="5" s="1"/>
  <c r="GA11" i="5"/>
  <c r="GA34" i="5" s="1"/>
  <c r="FU11" i="5"/>
  <c r="FV34" i="5" s="1"/>
  <c r="FS11" i="5"/>
  <c r="FS34" i="5" s="1"/>
  <c r="FG11" i="5"/>
  <c r="FE11" i="5"/>
  <c r="FF34" i="5" s="1"/>
  <c r="FC11" i="5"/>
  <c r="FC34" i="5" s="1"/>
  <c r="EU11" i="5"/>
  <c r="EU34" i="5" s="1"/>
  <c r="EO11" i="5"/>
  <c r="EP34" i="5" s="1"/>
  <c r="EM11" i="5"/>
  <c r="EM34" i="5" s="1"/>
  <c r="EA11" i="5"/>
  <c r="DY11" i="5"/>
  <c r="DZ34" i="5" s="1"/>
  <c r="DW11" i="5"/>
  <c r="DW34" i="5" s="1"/>
  <c r="DO11" i="5"/>
  <c r="DO34" i="5" s="1"/>
  <c r="DI11" i="5"/>
  <c r="DJ34" i="5" s="1"/>
  <c r="DG11" i="5"/>
  <c r="DG34" i="5" s="1"/>
  <c r="CU11" i="5"/>
  <c r="CS11" i="5"/>
  <c r="CT34" i="5" s="1"/>
  <c r="CQ11" i="5"/>
  <c r="CQ34" i="5" s="1"/>
  <c r="CI11" i="5"/>
  <c r="CI34" i="5" s="1"/>
  <c r="CC11" i="5"/>
  <c r="CD34" i="5" s="1"/>
  <c r="CA11" i="5"/>
  <c r="CA34" i="5" s="1"/>
  <c r="BO11" i="5"/>
  <c r="BM11" i="5"/>
  <c r="BN34" i="5" s="1"/>
  <c r="BK11" i="5"/>
  <c r="BK34" i="5" s="1"/>
  <c r="BC11" i="5"/>
  <c r="BC34" i="5" s="1"/>
  <c r="AW11" i="5"/>
  <c r="AX34" i="5" s="1"/>
  <c r="AU11" i="5"/>
  <c r="AU34" i="5" s="1"/>
  <c r="AI11" i="5"/>
  <c r="AG11" i="5"/>
  <c r="AH34" i="5" s="1"/>
  <c r="AE11" i="5"/>
  <c r="AE34" i="5" s="1"/>
  <c r="W11" i="5"/>
  <c r="W34" i="5" s="1"/>
  <c r="Q11" i="5"/>
  <c r="R34" i="5" s="1"/>
  <c r="O11" i="5"/>
  <c r="O34" i="5" s="1"/>
  <c r="GS8" i="5"/>
  <c r="GQ8" i="5"/>
  <c r="GO8" i="5"/>
  <c r="GK8" i="5"/>
  <c r="GI8" i="5"/>
  <c r="GG8" i="5"/>
  <c r="GC8" i="5"/>
  <c r="GA8" i="5"/>
  <c r="FY8" i="5"/>
  <c r="FU8" i="5"/>
  <c r="FS8" i="5"/>
  <c r="FQ8" i="5"/>
  <c r="FM8" i="5"/>
  <c r="FK8" i="5"/>
  <c r="FI8" i="5"/>
  <c r="FE8" i="5"/>
  <c r="FC8" i="5"/>
  <c r="FA8" i="5"/>
  <c r="EW8" i="5"/>
  <c r="EU8" i="5"/>
  <c r="ES8" i="5"/>
  <c r="EO8" i="5"/>
  <c r="EM8" i="5"/>
  <c r="EK8" i="5"/>
  <c r="EG8" i="5"/>
  <c r="EE8" i="5"/>
  <c r="EC8" i="5"/>
  <c r="DY8" i="5"/>
  <c r="DW8" i="5"/>
  <c r="DU8" i="5"/>
  <c r="DQ8" i="5"/>
  <c r="DO8" i="5"/>
  <c r="DM8" i="5"/>
  <c r="DI8" i="5"/>
  <c r="DG8" i="5"/>
  <c r="DE8" i="5"/>
  <c r="DA8" i="5"/>
  <c r="CY8" i="5"/>
  <c r="CW8" i="5"/>
  <c r="CS8" i="5"/>
  <c r="CQ8" i="5"/>
  <c r="CO8" i="5"/>
  <c r="CK8" i="5"/>
  <c r="CI8" i="5"/>
  <c r="CG8" i="5"/>
  <c r="CC8" i="5"/>
  <c r="CA8" i="5"/>
  <c r="BY8" i="5"/>
  <c r="BU8" i="5"/>
  <c r="BS8" i="5"/>
  <c r="BQ8" i="5"/>
  <c r="BM8" i="5"/>
  <c r="BK8" i="5"/>
  <c r="BI8" i="5"/>
  <c r="BE8" i="5"/>
  <c r="BC8" i="5"/>
  <c r="BA8" i="5"/>
  <c r="AW8" i="5"/>
  <c r="AU8" i="5"/>
  <c r="AS8" i="5"/>
  <c r="AO8" i="5"/>
  <c r="AM8" i="5"/>
  <c r="AK8" i="5"/>
  <c r="AG8" i="5"/>
  <c r="AE8" i="5"/>
  <c r="AC8" i="5"/>
  <c r="Y8" i="5"/>
  <c r="W8" i="5"/>
  <c r="U8" i="5"/>
  <c r="Q8" i="5"/>
  <c r="O8" i="5"/>
  <c r="M8" i="5"/>
  <c r="AP23" i="5" l="1"/>
  <c r="AO11" i="5"/>
  <c r="BV23" i="5"/>
  <c r="BU11" i="5"/>
  <c r="DB23" i="5"/>
  <c r="DA11" i="5"/>
  <c r="EH23" i="5"/>
  <c r="EG11" i="5"/>
  <c r="FN23" i="5"/>
  <c r="FM11" i="5"/>
  <c r="GT23" i="5"/>
  <c r="GS11" i="5"/>
  <c r="Z38" i="5"/>
  <c r="Z40" i="5" s="1"/>
  <c r="AA14" i="5"/>
  <c r="CL38" i="5"/>
  <c r="CL40" i="5" s="1"/>
  <c r="CM14" i="5"/>
  <c r="EX38" i="5"/>
  <c r="EX40" i="5" s="1"/>
  <c r="EY14" i="5"/>
  <c r="GD38" i="5"/>
  <c r="GD40" i="5" s="1"/>
  <c r="GE14" i="5"/>
  <c r="Y11" i="5"/>
  <c r="AA11" i="5" s="1"/>
  <c r="Z23" i="5"/>
  <c r="BE11" i="5"/>
  <c r="BF23" i="5"/>
  <c r="CL23" i="5"/>
  <c r="CK11" i="5"/>
  <c r="DQ11" i="5"/>
  <c r="DR23" i="5"/>
  <c r="EX23" i="5"/>
  <c r="EW11" i="5"/>
  <c r="EY11" i="5" s="1"/>
  <c r="GD23" i="5"/>
  <c r="GC11" i="5"/>
  <c r="BF38" i="5"/>
  <c r="BF40" i="5" s="1"/>
  <c r="BG14" i="5"/>
  <c r="DR38" i="5"/>
  <c r="DR40" i="5" s="1"/>
  <c r="DS14" i="5"/>
  <c r="AK23" i="5"/>
  <c r="AM11" i="5"/>
  <c r="BQ23" i="5"/>
  <c r="BS11" i="5"/>
  <c r="CW23" i="5"/>
  <c r="CY11" i="5"/>
  <c r="EC23" i="5"/>
  <c r="EE11" i="5"/>
  <c r="FI23" i="5"/>
  <c r="FK11" i="5"/>
  <c r="GO23" i="5"/>
  <c r="GQ11" i="5"/>
  <c r="AM38" i="5"/>
  <c r="AM40" i="5" s="1"/>
  <c r="AQ14" i="5"/>
  <c r="BS38" i="5"/>
  <c r="BS40" i="5" s="1"/>
  <c r="BW14" i="5"/>
  <c r="CY38" i="5"/>
  <c r="CY40" i="5" s="1"/>
  <c r="DC14" i="5"/>
  <c r="EE38" i="5"/>
  <c r="EE40" i="5" s="1"/>
  <c r="EI14" i="5"/>
  <c r="FK38" i="5"/>
  <c r="FK40" i="5" s="1"/>
  <c r="FO14" i="5"/>
  <c r="GQ38" i="5"/>
  <c r="GQ40" i="5" s="1"/>
  <c r="GU14" i="5"/>
  <c r="EM41" i="5"/>
  <c r="EM36" i="5"/>
  <c r="BM17" i="5"/>
  <c r="CS17" i="5"/>
  <c r="FE17" i="5"/>
  <c r="R41" i="5"/>
  <c r="R36" i="5"/>
  <c r="AX41" i="5"/>
  <c r="AX36" i="5"/>
  <c r="BG11" i="5"/>
  <c r="CD41" i="5"/>
  <c r="CD36" i="5"/>
  <c r="CM11" i="5"/>
  <c r="DJ41" i="5"/>
  <c r="DJ36" i="5"/>
  <c r="DS11" i="5"/>
  <c r="EP41" i="5"/>
  <c r="EP36" i="5"/>
  <c r="FV41" i="5"/>
  <c r="FV36" i="5"/>
  <c r="GE11" i="5"/>
  <c r="U55" i="5"/>
  <c r="U54" i="5"/>
  <c r="U53" i="5"/>
  <c r="U50" i="5"/>
  <c r="U49" i="5"/>
  <c r="U48" i="5"/>
  <c r="U47" i="5"/>
  <c r="U46" i="5"/>
  <c r="AK55" i="5"/>
  <c r="AK54" i="5"/>
  <c r="AK53" i="5"/>
  <c r="AK50" i="5"/>
  <c r="AK49" i="5"/>
  <c r="AK48" i="5"/>
  <c r="AK47" i="5"/>
  <c r="AK46" i="5"/>
  <c r="BA55" i="5"/>
  <c r="BA54" i="5"/>
  <c r="BA53" i="5"/>
  <c r="BA50" i="5"/>
  <c r="BA49" i="5"/>
  <c r="BA48" i="5"/>
  <c r="BA47" i="5"/>
  <c r="BA46" i="5"/>
  <c r="BQ55" i="5"/>
  <c r="BQ54" i="5"/>
  <c r="BQ53" i="5"/>
  <c r="BQ50" i="5"/>
  <c r="BQ49" i="5"/>
  <c r="BQ48" i="5"/>
  <c r="BQ47" i="5"/>
  <c r="BQ46" i="5"/>
  <c r="CG55" i="5"/>
  <c r="CG54" i="5"/>
  <c r="CG53" i="5"/>
  <c r="CG50" i="5"/>
  <c r="CG49" i="5"/>
  <c r="CG48" i="5"/>
  <c r="CG47" i="5"/>
  <c r="CG46" i="5"/>
  <c r="CW55" i="5"/>
  <c r="CW54" i="5"/>
  <c r="CW53" i="5"/>
  <c r="CW50" i="5"/>
  <c r="CW49" i="5"/>
  <c r="CW48" i="5"/>
  <c r="CW47" i="5"/>
  <c r="CW46" i="5"/>
  <c r="DM55" i="5"/>
  <c r="DM54" i="5"/>
  <c r="DM53" i="5"/>
  <c r="DM50" i="5"/>
  <c r="DM49" i="5"/>
  <c r="DM48" i="5"/>
  <c r="DM47" i="5"/>
  <c r="DM46" i="5"/>
  <c r="EC55" i="5"/>
  <c r="EC54" i="5"/>
  <c r="EC53" i="5"/>
  <c r="EC50" i="5"/>
  <c r="EC49" i="5"/>
  <c r="EC48" i="5"/>
  <c r="EC47" i="5"/>
  <c r="EC46" i="5"/>
  <c r="ES55" i="5"/>
  <c r="ES54" i="5"/>
  <c r="ES53" i="5"/>
  <c r="ES50" i="5"/>
  <c r="ES49" i="5"/>
  <c r="ES48" i="5"/>
  <c r="ES47" i="5"/>
  <c r="ES46" i="5"/>
  <c r="FI55" i="5"/>
  <c r="FI54" i="5"/>
  <c r="FI53" i="5"/>
  <c r="FI50" i="5"/>
  <c r="FI49" i="5"/>
  <c r="FI48" i="5"/>
  <c r="FI47" i="5"/>
  <c r="FI46" i="5"/>
  <c r="FY55" i="5"/>
  <c r="FY54" i="5"/>
  <c r="FY53" i="5"/>
  <c r="FY50" i="5"/>
  <c r="FY49" i="5"/>
  <c r="FY48" i="5"/>
  <c r="FY47" i="5"/>
  <c r="FY46" i="5"/>
  <c r="GO55" i="5"/>
  <c r="GO54" i="5"/>
  <c r="GO53" i="5"/>
  <c r="GO50" i="5"/>
  <c r="GO49" i="5"/>
  <c r="GO48" i="5"/>
  <c r="GO47" i="5"/>
  <c r="GO46" i="5"/>
  <c r="M71" i="5"/>
  <c r="M70" i="5"/>
  <c r="M69" i="5"/>
  <c r="M68" i="5"/>
  <c r="M66" i="5"/>
  <c r="M65" i="5"/>
  <c r="M64" i="5"/>
  <c r="M63" i="5"/>
  <c r="AC71" i="5"/>
  <c r="AC70" i="5"/>
  <c r="AC69" i="5"/>
  <c r="AC68" i="5"/>
  <c r="AC66" i="5"/>
  <c r="AC65" i="5"/>
  <c r="AC64" i="5"/>
  <c r="AC63" i="5"/>
  <c r="AS71" i="5"/>
  <c r="AS70" i="5"/>
  <c r="AS69" i="5"/>
  <c r="AS68" i="5"/>
  <c r="AS66" i="5"/>
  <c r="AS65" i="5"/>
  <c r="AS64" i="5"/>
  <c r="AS63" i="5"/>
  <c r="BI71" i="5"/>
  <c r="BI70" i="5"/>
  <c r="BI69" i="5"/>
  <c r="BI68" i="5"/>
  <c r="BI66" i="5"/>
  <c r="BI65" i="5"/>
  <c r="BI64" i="5"/>
  <c r="BI63" i="5"/>
  <c r="BY71" i="5"/>
  <c r="BY70" i="5"/>
  <c r="BY69" i="5"/>
  <c r="BY68" i="5"/>
  <c r="BY66" i="5"/>
  <c r="BY65" i="5"/>
  <c r="BY64" i="5"/>
  <c r="BY63" i="5"/>
  <c r="CO71" i="5"/>
  <c r="CO70" i="5"/>
  <c r="CO69" i="5"/>
  <c r="CO68" i="5"/>
  <c r="CO66" i="5"/>
  <c r="CO65" i="5"/>
  <c r="CO64" i="5"/>
  <c r="CO63" i="5"/>
  <c r="DE71" i="5"/>
  <c r="DE70" i="5"/>
  <c r="DE69" i="5"/>
  <c r="DE68" i="5"/>
  <c r="DE66" i="5"/>
  <c r="DE65" i="5"/>
  <c r="DE64" i="5"/>
  <c r="DE63" i="5"/>
  <c r="DU71" i="5"/>
  <c r="DU70" i="5"/>
  <c r="DU69" i="5"/>
  <c r="DU68" i="5"/>
  <c r="DU66" i="5"/>
  <c r="DU65" i="5"/>
  <c r="DU64" i="5"/>
  <c r="DU63" i="5"/>
  <c r="EK71" i="5"/>
  <c r="EK70" i="5"/>
  <c r="EK69" i="5"/>
  <c r="EK68" i="5"/>
  <c r="EK66" i="5"/>
  <c r="EK65" i="5"/>
  <c r="EK64" i="5"/>
  <c r="EK63" i="5"/>
  <c r="FA71" i="5"/>
  <c r="FA70" i="5"/>
  <c r="FA69" i="5"/>
  <c r="FA68" i="5"/>
  <c r="FA66" i="5"/>
  <c r="FA65" i="5"/>
  <c r="FA64" i="5"/>
  <c r="FA63" i="5"/>
  <c r="FQ71" i="5"/>
  <c r="FQ70" i="5"/>
  <c r="FQ69" i="5"/>
  <c r="FQ68" i="5"/>
  <c r="FQ66" i="5"/>
  <c r="FQ65" i="5"/>
  <c r="FQ64" i="5"/>
  <c r="FQ63" i="5"/>
  <c r="GG71" i="5"/>
  <c r="GG70" i="5"/>
  <c r="GG69" i="5"/>
  <c r="GG68" i="5"/>
  <c r="GG66" i="5"/>
  <c r="GG65" i="5"/>
  <c r="GG64" i="5"/>
  <c r="GG63" i="5"/>
  <c r="O17" i="5"/>
  <c r="AU17" i="5"/>
  <c r="CA17" i="5"/>
  <c r="DG17" i="5"/>
  <c r="EM17" i="5"/>
  <c r="FS17" i="5"/>
  <c r="AK18" i="5"/>
  <c r="BQ18" i="5"/>
  <c r="CW18" i="5"/>
  <c r="EC18" i="5"/>
  <c r="FI18" i="5"/>
  <c r="GO18" i="5"/>
  <c r="S11" i="5"/>
  <c r="AE41" i="5"/>
  <c r="AE36" i="5"/>
  <c r="AY11" i="5"/>
  <c r="BK41" i="5"/>
  <c r="BK36" i="5"/>
  <c r="CE11" i="5"/>
  <c r="CQ41" i="5"/>
  <c r="CQ36" i="5"/>
  <c r="DK11" i="5"/>
  <c r="DW41" i="5"/>
  <c r="DW36" i="5"/>
  <c r="EQ11" i="5"/>
  <c r="FC41" i="5"/>
  <c r="FC36" i="5"/>
  <c r="FW11" i="5"/>
  <c r="GI41" i="5"/>
  <c r="GI36" i="5"/>
  <c r="AI14" i="5"/>
  <c r="BO14" i="5"/>
  <c r="CU14" i="5"/>
  <c r="EA14" i="5"/>
  <c r="FG14" i="5"/>
  <c r="GM14" i="5"/>
  <c r="Q17" i="5"/>
  <c r="AW17" i="5"/>
  <c r="CC17" i="5"/>
  <c r="DI17" i="5"/>
  <c r="EO17" i="5"/>
  <c r="FU17" i="5"/>
  <c r="AC18" i="5"/>
  <c r="BI18" i="5"/>
  <c r="CO18" i="5"/>
  <c r="DU18" i="5"/>
  <c r="FA18" i="5"/>
  <c r="GG18" i="5"/>
  <c r="FS41" i="5"/>
  <c r="FS36" i="5"/>
  <c r="W41" i="5"/>
  <c r="W36" i="5"/>
  <c r="AH36" i="5"/>
  <c r="AH41" i="5"/>
  <c r="BC41" i="5"/>
  <c r="BC36" i="5"/>
  <c r="BN36" i="5"/>
  <c r="BN41" i="5"/>
  <c r="CI41" i="5"/>
  <c r="CI36" i="5"/>
  <c r="CT36" i="5"/>
  <c r="CT41" i="5"/>
  <c r="DO41" i="5"/>
  <c r="DO36" i="5"/>
  <c r="DZ36" i="5"/>
  <c r="DZ41" i="5"/>
  <c r="EU41" i="5"/>
  <c r="EU36" i="5"/>
  <c r="FF36" i="5"/>
  <c r="FF41" i="5"/>
  <c r="GA41" i="5"/>
  <c r="GA36" i="5"/>
  <c r="GL36" i="5"/>
  <c r="GL41" i="5"/>
  <c r="M55" i="5"/>
  <c r="M54" i="5"/>
  <c r="M53" i="5"/>
  <c r="M50" i="5"/>
  <c r="M49" i="5"/>
  <c r="M48" i="5"/>
  <c r="M47" i="5"/>
  <c r="M46" i="5"/>
  <c r="AC55" i="5"/>
  <c r="AC54" i="5"/>
  <c r="AC53" i="5"/>
  <c r="AC50" i="5"/>
  <c r="AC49" i="5"/>
  <c r="AC48" i="5"/>
  <c r="AC47" i="5"/>
  <c r="AC46" i="5"/>
  <c r="AS55" i="5"/>
  <c r="AS54" i="5"/>
  <c r="AS53" i="5"/>
  <c r="AS50" i="5"/>
  <c r="AS49" i="5"/>
  <c r="AS48" i="5"/>
  <c r="AS47" i="5"/>
  <c r="AS46" i="5"/>
  <c r="BI55" i="5"/>
  <c r="BI54" i="5"/>
  <c r="BI53" i="5"/>
  <c r="BI50" i="5"/>
  <c r="BI49" i="5"/>
  <c r="BI48" i="5"/>
  <c r="BI47" i="5"/>
  <c r="BI46" i="5"/>
  <c r="BY55" i="5"/>
  <c r="BY54" i="5"/>
  <c r="BY53" i="5"/>
  <c r="BY50" i="5"/>
  <c r="BY49" i="5"/>
  <c r="BY48" i="5"/>
  <c r="BY47" i="5"/>
  <c r="BY46" i="5"/>
  <c r="CO55" i="5"/>
  <c r="CO54" i="5"/>
  <c r="CO53" i="5"/>
  <c r="CO50" i="5"/>
  <c r="CO49" i="5"/>
  <c r="CO48" i="5"/>
  <c r="CO47" i="5"/>
  <c r="CO46" i="5"/>
  <c r="DE55" i="5"/>
  <c r="DE54" i="5"/>
  <c r="DE53" i="5"/>
  <c r="DE50" i="5"/>
  <c r="DE49" i="5"/>
  <c r="DE48" i="5"/>
  <c r="DE47" i="5"/>
  <c r="DE46" i="5"/>
  <c r="DU55" i="5"/>
  <c r="DU54" i="5"/>
  <c r="DU53" i="5"/>
  <c r="DU50" i="5"/>
  <c r="DU49" i="5"/>
  <c r="DU48" i="5"/>
  <c r="DU47" i="5"/>
  <c r="DU46" i="5"/>
  <c r="EK55" i="5"/>
  <c r="EK54" i="5"/>
  <c r="EK53" i="5"/>
  <c r="EK50" i="5"/>
  <c r="EK49" i="5"/>
  <c r="EK48" i="5"/>
  <c r="EK47" i="5"/>
  <c r="EK46" i="5"/>
  <c r="FA55" i="5"/>
  <c r="FA54" i="5"/>
  <c r="FA53" i="5"/>
  <c r="FA50" i="5"/>
  <c r="FA49" i="5"/>
  <c r="FA48" i="5"/>
  <c r="FA47" i="5"/>
  <c r="FA46" i="5"/>
  <c r="FQ55" i="5"/>
  <c r="FQ54" i="5"/>
  <c r="FQ53" i="5"/>
  <c r="FQ50" i="5"/>
  <c r="FQ49" i="5"/>
  <c r="FQ48" i="5"/>
  <c r="FQ47" i="5"/>
  <c r="FQ46" i="5"/>
  <c r="GG55" i="5"/>
  <c r="GG54" i="5"/>
  <c r="GG53" i="5"/>
  <c r="GG50" i="5"/>
  <c r="GG49" i="5"/>
  <c r="GG48" i="5"/>
  <c r="GG47" i="5"/>
  <c r="GG46" i="5"/>
  <c r="U71" i="5"/>
  <c r="U70" i="5"/>
  <c r="U69" i="5"/>
  <c r="U68" i="5"/>
  <c r="U66" i="5"/>
  <c r="U65" i="5"/>
  <c r="U64" i="5"/>
  <c r="U63" i="5"/>
  <c r="AK71" i="5"/>
  <c r="AK70" i="5"/>
  <c r="AK69" i="5"/>
  <c r="AK68" i="5"/>
  <c r="AK66" i="5"/>
  <c r="AK65" i="5"/>
  <c r="AK64" i="5"/>
  <c r="AK63" i="5"/>
  <c r="BA71" i="5"/>
  <c r="BA70" i="5"/>
  <c r="BA69" i="5"/>
  <c r="BA68" i="5"/>
  <c r="BA66" i="5"/>
  <c r="BA65" i="5"/>
  <c r="BA64" i="5"/>
  <c r="BA63" i="5"/>
  <c r="BQ71" i="5"/>
  <c r="BQ70" i="5"/>
  <c r="BQ69" i="5"/>
  <c r="BQ68" i="5"/>
  <c r="BQ66" i="5"/>
  <c r="BQ65" i="5"/>
  <c r="BQ64" i="5"/>
  <c r="BQ63" i="5"/>
  <c r="CG71" i="5"/>
  <c r="CG70" i="5"/>
  <c r="CG69" i="5"/>
  <c r="CG68" i="5"/>
  <c r="CG66" i="5"/>
  <c r="CG65" i="5"/>
  <c r="CG64" i="5"/>
  <c r="CG63" i="5"/>
  <c r="CW71" i="5"/>
  <c r="CW70" i="5"/>
  <c r="CW69" i="5"/>
  <c r="CW68" i="5"/>
  <c r="CW66" i="5"/>
  <c r="CW65" i="5"/>
  <c r="CW64" i="5"/>
  <c r="CW63" i="5"/>
  <c r="DM71" i="5"/>
  <c r="DM70" i="5"/>
  <c r="DM69" i="5"/>
  <c r="DM68" i="5"/>
  <c r="DM66" i="5"/>
  <c r="DM65" i="5"/>
  <c r="DM64" i="5"/>
  <c r="DM63" i="5"/>
  <c r="EC71" i="5"/>
  <c r="EC70" i="5"/>
  <c r="EC69" i="5"/>
  <c r="EC68" i="5"/>
  <c r="EC66" i="5"/>
  <c r="EC65" i="5"/>
  <c r="EC64" i="5"/>
  <c r="EC63" i="5"/>
  <c r="ES71" i="5"/>
  <c r="ES70" i="5"/>
  <c r="ES69" i="5"/>
  <c r="ES68" i="5"/>
  <c r="ES66" i="5"/>
  <c r="ES65" i="5"/>
  <c r="ES64" i="5"/>
  <c r="ES63" i="5"/>
  <c r="FI71" i="5"/>
  <c r="FI70" i="5"/>
  <c r="FI69" i="5"/>
  <c r="FI68" i="5"/>
  <c r="FI66" i="5"/>
  <c r="FI65" i="5"/>
  <c r="FI64" i="5"/>
  <c r="FI63" i="5"/>
  <c r="FY71" i="5"/>
  <c r="FY70" i="5"/>
  <c r="FY69" i="5"/>
  <c r="FY68" i="5"/>
  <c r="FY66" i="5"/>
  <c r="FY65" i="5"/>
  <c r="FY64" i="5"/>
  <c r="FY63" i="5"/>
  <c r="GO71" i="5"/>
  <c r="GO70" i="5"/>
  <c r="GO69" i="5"/>
  <c r="GO68" i="5"/>
  <c r="GO66" i="5"/>
  <c r="GO65" i="5"/>
  <c r="GO64" i="5"/>
  <c r="GO63" i="5"/>
  <c r="AE17" i="5"/>
  <c r="BK17" i="5"/>
  <c r="CQ17" i="5"/>
  <c r="DW17" i="5"/>
  <c r="FC17" i="5"/>
  <c r="GI17" i="5"/>
  <c r="U18" i="5"/>
  <c r="BA18" i="5"/>
  <c r="CG18" i="5"/>
  <c r="DM18" i="5"/>
  <c r="ES18" i="5"/>
  <c r="FY18" i="5"/>
  <c r="O41" i="5"/>
  <c r="O36" i="5"/>
  <c r="AU41" i="5"/>
  <c r="AU36" i="5"/>
  <c r="CA41" i="5"/>
  <c r="CA36" i="5"/>
  <c r="DG41" i="5"/>
  <c r="DG36" i="5"/>
  <c r="W17" i="5"/>
  <c r="AG17" i="5"/>
  <c r="BC17" i="5"/>
  <c r="CI17" i="5"/>
  <c r="DO17" i="5"/>
  <c r="DY17" i="5"/>
  <c r="EU17" i="5"/>
  <c r="GA17" i="5"/>
  <c r="GK17" i="5"/>
  <c r="M18" i="5"/>
  <c r="AS18" i="5"/>
  <c r="BY18" i="5"/>
  <c r="DE18" i="5"/>
  <c r="EK18" i="5"/>
  <c r="FQ18" i="5"/>
  <c r="W73" i="5"/>
  <c r="W58" i="5"/>
  <c r="AU73" i="5"/>
  <c r="AU58" i="5"/>
  <c r="CI73" i="5"/>
  <c r="CI58" i="5"/>
  <c r="DG73" i="5"/>
  <c r="DG58" i="5"/>
  <c r="EU73" i="5"/>
  <c r="EU58" i="5"/>
  <c r="FS73" i="5"/>
  <c r="FS58" i="5"/>
  <c r="AH58" i="5"/>
  <c r="Z73" i="5"/>
  <c r="Z58" i="5"/>
  <c r="BN73" i="5"/>
  <c r="BN58" i="5"/>
  <c r="CL73" i="5"/>
  <c r="CL58" i="5"/>
  <c r="DZ73" i="5"/>
  <c r="DZ58" i="5"/>
  <c r="EX73" i="5"/>
  <c r="EX58" i="5"/>
  <c r="GL73" i="5"/>
  <c r="GL58" i="5"/>
  <c r="O58" i="5"/>
  <c r="BC73" i="5"/>
  <c r="BC58" i="5"/>
  <c r="CA73" i="5"/>
  <c r="CA58" i="5"/>
  <c r="DO73" i="5"/>
  <c r="DO58" i="5"/>
  <c r="EM73" i="5"/>
  <c r="EM58" i="5"/>
  <c r="GA73" i="5"/>
  <c r="GA58" i="5"/>
  <c r="BF73" i="5"/>
  <c r="BF58" i="5"/>
  <c r="CT73" i="5"/>
  <c r="CT58" i="5"/>
  <c r="DR73" i="5"/>
  <c r="DR58" i="5"/>
  <c r="FF73" i="5"/>
  <c r="FF58" i="5"/>
  <c r="GD73" i="5"/>
  <c r="GD58" i="5"/>
  <c r="AX73" i="5"/>
  <c r="BS73" i="5"/>
  <c r="DJ73" i="5"/>
  <c r="DJ58" i="5"/>
  <c r="EE73" i="5"/>
  <c r="EP73" i="5"/>
  <c r="EP58" i="5"/>
  <c r="FV73" i="5"/>
  <c r="FV58" i="5"/>
  <c r="GQ73" i="5"/>
  <c r="AM58" i="5"/>
  <c r="BS58" i="5"/>
  <c r="AE73" i="5"/>
  <c r="BV73" i="5"/>
  <c r="CQ73" i="5"/>
  <c r="CQ58" i="5"/>
  <c r="DW73" i="5"/>
  <c r="DW58" i="5"/>
  <c r="EH73" i="5"/>
  <c r="FC73" i="5"/>
  <c r="FC58" i="5"/>
  <c r="GI73" i="5"/>
  <c r="GI58" i="5"/>
  <c r="GT73" i="5"/>
  <c r="AP58" i="5"/>
  <c r="BV58" i="5"/>
  <c r="GQ34" i="5" l="1"/>
  <c r="GU11" i="5"/>
  <c r="GQ17" i="5"/>
  <c r="EE34" i="5"/>
  <c r="EI11" i="5"/>
  <c r="EE17" i="5"/>
  <c r="BS34" i="5"/>
  <c r="BW11" i="5"/>
  <c r="BS17" i="5"/>
  <c r="GD34" i="5"/>
  <c r="GC17" i="5"/>
  <c r="GT34" i="5"/>
  <c r="GS17" i="5"/>
  <c r="EH34" i="5"/>
  <c r="EG17" i="5"/>
  <c r="BV34" i="5"/>
  <c r="BU17" i="5"/>
  <c r="DR34" i="5"/>
  <c r="DQ17" i="5"/>
  <c r="BF34" i="5"/>
  <c r="BE17" i="5"/>
  <c r="FK34" i="5"/>
  <c r="FO11" i="5"/>
  <c r="FK17" i="5"/>
  <c r="CY34" i="5"/>
  <c r="DC11" i="5"/>
  <c r="CY17" i="5"/>
  <c r="AM34" i="5"/>
  <c r="AQ11" i="5"/>
  <c r="AM17" i="5"/>
  <c r="EX34" i="5"/>
  <c r="EW17" i="5"/>
  <c r="CL34" i="5"/>
  <c r="CK17" i="5"/>
  <c r="FN34" i="5"/>
  <c r="FM17" i="5"/>
  <c r="DB34" i="5"/>
  <c r="DA17" i="5"/>
  <c r="AP34" i="5"/>
  <c r="AO17" i="5"/>
  <c r="Z34" i="5"/>
  <c r="Y17" i="5"/>
  <c r="AM41" i="5" l="1"/>
  <c r="AM36" i="5"/>
  <c r="BF41" i="5"/>
  <c r="BF36" i="5"/>
  <c r="BV41" i="5"/>
  <c r="BV36" i="5"/>
  <c r="GT41" i="5"/>
  <c r="GT36" i="5"/>
  <c r="EE41" i="5"/>
  <c r="EE36" i="5"/>
  <c r="AP41" i="5"/>
  <c r="AP36" i="5"/>
  <c r="FN41" i="5"/>
  <c r="FN36" i="5"/>
  <c r="EX41" i="5"/>
  <c r="EX36" i="5"/>
  <c r="BS41" i="5"/>
  <c r="BS36" i="5"/>
  <c r="FK41" i="5"/>
  <c r="FK36" i="5"/>
  <c r="DR41" i="5"/>
  <c r="DR36" i="5"/>
  <c r="EH41" i="5"/>
  <c r="EH36" i="5"/>
  <c r="GD41" i="5"/>
  <c r="GD36" i="5"/>
  <c r="Z41" i="5"/>
  <c r="Z36" i="5"/>
  <c r="DB41" i="5"/>
  <c r="DB36" i="5"/>
  <c r="CL41" i="5"/>
  <c r="CL36" i="5"/>
  <c r="CY41" i="5"/>
  <c r="CY36" i="5"/>
  <c r="GQ41" i="5"/>
  <c r="GQ36" i="5"/>
  <c r="I7" i="4" l="1"/>
  <c r="K7" i="4"/>
  <c r="M7" i="4"/>
  <c r="S7" i="4"/>
  <c r="U7" i="4"/>
  <c r="AA7" i="4"/>
  <c r="AC7" i="4"/>
  <c r="AI7" i="4"/>
  <c r="AK7" i="4"/>
  <c r="AQ7" i="4"/>
  <c r="AS7" i="4"/>
  <c r="AY7" i="4"/>
  <c r="BA7" i="4"/>
  <c r="BG7" i="4"/>
  <c r="BI7" i="4"/>
  <c r="BO7" i="4"/>
  <c r="BQ7" i="4"/>
  <c r="BW7" i="4"/>
  <c r="BY7" i="4"/>
  <c r="CE7" i="4"/>
  <c r="CG7" i="4"/>
  <c r="CM7" i="4"/>
  <c r="CO7" i="4"/>
  <c r="CU7" i="4"/>
  <c r="CW7" i="4"/>
  <c r="DC7" i="4"/>
  <c r="DE7" i="4"/>
  <c r="DK7" i="4"/>
  <c r="DM7" i="4"/>
  <c r="DS7" i="4"/>
  <c r="DU7" i="4"/>
  <c r="EA7" i="4"/>
  <c r="EC7" i="4"/>
  <c r="EI7" i="4"/>
  <c r="EK7" i="4"/>
  <c r="EQ7" i="4"/>
  <c r="ES7" i="4"/>
  <c r="EY7" i="4"/>
  <c r="FA7" i="4"/>
  <c r="FG7" i="4"/>
  <c r="FI7" i="4"/>
  <c r="FO7" i="4"/>
  <c r="FQ7" i="4"/>
  <c r="FW7" i="4"/>
  <c r="FY7" i="4"/>
  <c r="GE7" i="4"/>
  <c r="GG7" i="4"/>
  <c r="GM7" i="4"/>
  <c r="GO7" i="4"/>
  <c r="GU7" i="4"/>
  <c r="I10" i="4"/>
  <c r="K10" i="4"/>
  <c r="M10" i="4"/>
  <c r="S10" i="4"/>
  <c r="U10" i="4"/>
  <c r="AA10" i="4"/>
  <c r="AC10" i="4"/>
  <c r="AI10" i="4"/>
  <c r="AK10" i="4"/>
  <c r="AQ10" i="4"/>
  <c r="AS10" i="4"/>
  <c r="AY10" i="4"/>
  <c r="BA10" i="4"/>
  <c r="BG10" i="4"/>
  <c r="BI10" i="4"/>
  <c r="BO10" i="4"/>
  <c r="BQ10" i="4"/>
  <c r="BW10" i="4"/>
  <c r="BY10" i="4"/>
  <c r="CE10" i="4"/>
  <c r="CG10" i="4"/>
  <c r="CM10" i="4"/>
  <c r="CO10" i="4"/>
  <c r="CU10" i="4"/>
  <c r="CW10" i="4"/>
  <c r="DC10" i="4"/>
  <c r="DE10" i="4"/>
  <c r="DK10" i="4"/>
  <c r="DM10" i="4"/>
  <c r="DS10" i="4"/>
  <c r="DU10" i="4"/>
  <c r="EA10" i="4"/>
  <c r="EC10" i="4"/>
  <c r="EI10" i="4"/>
  <c r="EK10" i="4"/>
  <c r="EQ10" i="4"/>
  <c r="ES10" i="4"/>
  <c r="EY10" i="4"/>
  <c r="FA10" i="4"/>
  <c r="FG10" i="4"/>
  <c r="FI10" i="4"/>
  <c r="FO10" i="4"/>
  <c r="FQ10" i="4"/>
  <c r="FW10" i="4"/>
  <c r="FY10" i="4"/>
  <c r="GE10" i="4"/>
  <c r="GG10" i="4"/>
  <c r="GM10" i="4"/>
  <c r="GO10" i="4"/>
  <c r="GU10" i="4"/>
  <c r="M13" i="4"/>
  <c r="S13" i="4"/>
  <c r="U13" i="4"/>
  <c r="U17" i="4" s="1"/>
  <c r="AA13" i="4"/>
  <c r="AC13" i="4"/>
  <c r="AI13" i="4"/>
  <c r="AK13" i="4"/>
  <c r="AK17" i="4" s="1"/>
  <c r="AQ13" i="4"/>
  <c r="AS13" i="4"/>
  <c r="AY13" i="4"/>
  <c r="BA13" i="4"/>
  <c r="BA17" i="4" s="1"/>
  <c r="BG13" i="4"/>
  <c r="BI13" i="4"/>
  <c r="BO13" i="4"/>
  <c r="BQ13" i="4"/>
  <c r="BQ17" i="4" s="1"/>
  <c r="BW13" i="4"/>
  <c r="BY13" i="4"/>
  <c r="CE13" i="4"/>
  <c r="CG13" i="4"/>
  <c r="CG17" i="4" s="1"/>
  <c r="CM13" i="4"/>
  <c r="CO13" i="4"/>
  <c r="CO17" i="4" s="1"/>
  <c r="CU13" i="4"/>
  <c r="CW13" i="4"/>
  <c r="CW17" i="4" s="1"/>
  <c r="DC13" i="4"/>
  <c r="DE13" i="4"/>
  <c r="DK13" i="4"/>
  <c r="DM13" i="4"/>
  <c r="DM17" i="4" s="1"/>
  <c r="DS13" i="4"/>
  <c r="DU13" i="4"/>
  <c r="EA13" i="4"/>
  <c r="EC13" i="4"/>
  <c r="EC17" i="4" s="1"/>
  <c r="EI13" i="4"/>
  <c r="EK13" i="4"/>
  <c r="EQ13" i="4"/>
  <c r="ES13" i="4"/>
  <c r="ES17" i="4" s="1"/>
  <c r="EY13" i="4"/>
  <c r="FA13" i="4"/>
  <c r="FG13" i="4"/>
  <c r="FI13" i="4"/>
  <c r="FI17" i="4" s="1"/>
  <c r="FO13" i="4"/>
  <c r="FQ13" i="4"/>
  <c r="FW13" i="4"/>
  <c r="FY13" i="4"/>
  <c r="FY17" i="4" s="1"/>
  <c r="GE13" i="4"/>
  <c r="GG13" i="4"/>
  <c r="GM13" i="4"/>
  <c r="GO13" i="4"/>
  <c r="GO17" i="4" s="1"/>
  <c r="GU13" i="4"/>
  <c r="M14" i="4"/>
  <c r="S14" i="4"/>
  <c r="U14" i="4"/>
  <c r="U18" i="4" s="1"/>
  <c r="AA14" i="4"/>
  <c r="AC14" i="4"/>
  <c r="AI14" i="4"/>
  <c r="AK14" i="4"/>
  <c r="AK18" i="4" s="1"/>
  <c r="AQ14" i="4"/>
  <c r="AS14" i="4"/>
  <c r="AY14" i="4"/>
  <c r="BA14" i="4"/>
  <c r="BA18" i="4" s="1"/>
  <c r="BG14" i="4"/>
  <c r="BI14" i="4"/>
  <c r="BO14" i="4"/>
  <c r="BQ14" i="4"/>
  <c r="BQ18" i="4" s="1"/>
  <c r="BW14" i="4"/>
  <c r="BY14" i="4"/>
  <c r="CE14" i="4"/>
  <c r="CG14" i="4"/>
  <c r="CG18" i="4" s="1"/>
  <c r="CM14" i="4"/>
  <c r="CO14" i="4"/>
  <c r="CU14" i="4"/>
  <c r="CW14" i="4"/>
  <c r="CW18" i="4" s="1"/>
  <c r="DC14" i="4"/>
  <c r="DE14" i="4"/>
  <c r="DK14" i="4"/>
  <c r="DM14" i="4"/>
  <c r="DM18" i="4" s="1"/>
  <c r="DS14" i="4"/>
  <c r="DU14" i="4"/>
  <c r="EA14" i="4"/>
  <c r="EC14" i="4"/>
  <c r="EC18" i="4" s="1"/>
  <c r="EI14" i="4"/>
  <c r="EK14" i="4"/>
  <c r="EQ14" i="4"/>
  <c r="ES14" i="4"/>
  <c r="ES18" i="4" s="1"/>
  <c r="EY14" i="4"/>
  <c r="FA14" i="4"/>
  <c r="FG14" i="4"/>
  <c r="FI14" i="4"/>
  <c r="FI18" i="4" s="1"/>
  <c r="FO14" i="4"/>
  <c r="FQ14" i="4"/>
  <c r="FW14" i="4"/>
  <c r="FY14" i="4"/>
  <c r="FY18" i="4" s="1"/>
  <c r="GE14" i="4"/>
  <c r="GG14" i="4"/>
  <c r="GM14" i="4"/>
  <c r="GO14" i="4"/>
  <c r="GO18" i="4" s="1"/>
  <c r="GU14" i="4"/>
  <c r="M16" i="4"/>
  <c r="U16" i="4"/>
  <c r="AC16" i="4"/>
  <c r="AK16" i="4"/>
  <c r="AS16" i="4"/>
  <c r="BA16" i="4"/>
  <c r="BI16" i="4"/>
  <c r="BQ16" i="4"/>
  <c r="BY16" i="4"/>
  <c r="CG16" i="4"/>
  <c r="CO16" i="4"/>
  <c r="CW16" i="4"/>
  <c r="DE16" i="4"/>
  <c r="DM16" i="4"/>
  <c r="DU16" i="4"/>
  <c r="EC16" i="4"/>
  <c r="EK16" i="4"/>
  <c r="ES16" i="4"/>
  <c r="FA16" i="4"/>
  <c r="FI16" i="4"/>
  <c r="FQ16" i="4"/>
  <c r="FY16" i="4"/>
  <c r="GG16" i="4"/>
  <c r="GO16" i="4"/>
  <c r="M17" i="4"/>
  <c r="O17" i="4"/>
  <c r="Q17" i="4"/>
  <c r="W17" i="4"/>
  <c r="Y17" i="4"/>
  <c r="AC17" i="4"/>
  <c r="AE17" i="4"/>
  <c r="AG17" i="4"/>
  <c r="AM17" i="4"/>
  <c r="AO17" i="4"/>
  <c r="AS17" i="4"/>
  <c r="AU17" i="4"/>
  <c r="AW17" i="4"/>
  <c r="BC17" i="4"/>
  <c r="BE17" i="4"/>
  <c r="BI17" i="4"/>
  <c r="BK17" i="4"/>
  <c r="BM17" i="4"/>
  <c r="BS17" i="4"/>
  <c r="BU17" i="4"/>
  <c r="BY17" i="4"/>
  <c r="CA17" i="4"/>
  <c r="CC17" i="4"/>
  <c r="CI17" i="4"/>
  <c r="CK17" i="4"/>
  <c r="CQ17" i="4"/>
  <c r="CS17" i="4"/>
  <c r="CY17" i="4"/>
  <c r="DA17" i="4"/>
  <c r="DE17" i="4"/>
  <c r="DG17" i="4"/>
  <c r="DI17" i="4"/>
  <c r="DO17" i="4"/>
  <c r="DQ17" i="4"/>
  <c r="DU17" i="4"/>
  <c r="DW17" i="4"/>
  <c r="DY17" i="4"/>
  <c r="EE17" i="4"/>
  <c r="EG17" i="4"/>
  <c r="EK17" i="4"/>
  <c r="EM17" i="4"/>
  <c r="EO17" i="4"/>
  <c r="EU17" i="4"/>
  <c r="EW17" i="4"/>
  <c r="FA17" i="4"/>
  <c r="FC17" i="4"/>
  <c r="FE17" i="4"/>
  <c r="FK17" i="4"/>
  <c r="FM17" i="4"/>
  <c r="FQ17" i="4"/>
  <c r="FS17" i="4"/>
  <c r="FU17" i="4"/>
  <c r="GA17" i="4"/>
  <c r="GC17" i="4"/>
  <c r="GG17" i="4"/>
  <c r="GI17" i="4"/>
  <c r="GK17" i="4"/>
  <c r="GQ17" i="4"/>
  <c r="GS17" i="4"/>
  <c r="M18" i="4"/>
  <c r="O18" i="4"/>
  <c r="Q18" i="4"/>
  <c r="W18" i="4"/>
  <c r="Y18" i="4"/>
  <c r="AC18" i="4"/>
  <c r="AE18" i="4"/>
  <c r="AG18" i="4"/>
  <c r="AM18" i="4"/>
  <c r="AO18" i="4"/>
  <c r="AS18" i="4"/>
  <c r="AU18" i="4"/>
  <c r="AW18" i="4"/>
  <c r="BC18" i="4"/>
  <c r="BE18" i="4"/>
  <c r="BI18" i="4"/>
  <c r="BK18" i="4"/>
  <c r="BM18" i="4"/>
  <c r="BS18" i="4"/>
  <c r="BU18" i="4"/>
  <c r="BY18" i="4"/>
  <c r="CA18" i="4"/>
  <c r="CC18" i="4"/>
  <c r="CI18" i="4"/>
  <c r="CK18" i="4"/>
  <c r="CO18" i="4"/>
  <c r="CQ18" i="4"/>
  <c r="CS18" i="4"/>
  <c r="CY18" i="4"/>
  <c r="DA18" i="4"/>
  <c r="DE18" i="4"/>
  <c r="DG18" i="4"/>
  <c r="DI18" i="4"/>
  <c r="DO18" i="4"/>
  <c r="DQ18" i="4"/>
  <c r="DU18" i="4"/>
  <c r="DW18" i="4"/>
  <c r="DY18" i="4"/>
  <c r="EE18" i="4"/>
  <c r="EG18" i="4"/>
  <c r="EK18" i="4"/>
  <c r="EM18" i="4"/>
  <c r="EO18" i="4"/>
  <c r="EU18" i="4"/>
  <c r="EW18" i="4"/>
  <c r="FA18" i="4"/>
  <c r="FC18" i="4"/>
  <c r="FE18" i="4"/>
  <c r="FK18" i="4"/>
  <c r="FM18" i="4"/>
  <c r="FQ18" i="4"/>
  <c r="FS18" i="4"/>
  <c r="FU18" i="4"/>
  <c r="GA18" i="4"/>
  <c r="GC18" i="4"/>
  <c r="GG18" i="4"/>
  <c r="GI18" i="4"/>
  <c r="GK18" i="4"/>
  <c r="GQ18" i="4"/>
  <c r="GS18" i="4"/>
  <c r="M19" i="4"/>
  <c r="R19" i="4"/>
  <c r="U19" i="4"/>
  <c r="Z19" i="4"/>
  <c r="AC19" i="4"/>
  <c r="AH19" i="4"/>
  <c r="AK19" i="4"/>
  <c r="AP19" i="4"/>
  <c r="AS19" i="4"/>
  <c r="AX19" i="4"/>
  <c r="BA19" i="4"/>
  <c r="BF19" i="4"/>
  <c r="BI19" i="4"/>
  <c r="BN19" i="4"/>
  <c r="BQ19" i="4"/>
  <c r="BV19" i="4"/>
  <c r="BY19" i="4"/>
  <c r="CD19" i="4"/>
  <c r="CG19" i="4"/>
  <c r="CL19" i="4"/>
  <c r="CO19" i="4"/>
  <c r="CT19" i="4"/>
  <c r="CW19" i="4"/>
  <c r="DB19" i="4"/>
  <c r="DE19" i="4"/>
  <c r="DJ19" i="4"/>
  <c r="DM19" i="4"/>
  <c r="DR19" i="4"/>
  <c r="DU19" i="4"/>
  <c r="DZ19" i="4"/>
  <c r="EC19" i="4"/>
  <c r="EH19" i="4"/>
  <c r="EK19" i="4"/>
  <c r="EP19" i="4"/>
  <c r="ES19" i="4"/>
  <c r="EX19" i="4"/>
  <c r="FA19" i="4"/>
  <c r="FF19" i="4"/>
  <c r="FI19" i="4"/>
  <c r="FN19" i="4"/>
  <c r="FQ19" i="4"/>
  <c r="FV19" i="4"/>
  <c r="FY19" i="4"/>
  <c r="GD19" i="4"/>
  <c r="GG19" i="4"/>
  <c r="GL19" i="4"/>
  <c r="GO19" i="4"/>
  <c r="GT19" i="4"/>
  <c r="M20" i="4"/>
  <c r="R20" i="4"/>
  <c r="U20" i="4"/>
  <c r="Z20" i="4"/>
  <c r="AC20" i="4"/>
  <c r="AH20" i="4"/>
  <c r="AK20" i="4"/>
  <c r="AP20" i="4"/>
  <c r="AS20" i="4"/>
  <c r="AX20" i="4"/>
  <c r="BA20" i="4"/>
  <c r="BF20" i="4"/>
  <c r="BI20" i="4"/>
  <c r="BN20" i="4"/>
  <c r="BQ20" i="4"/>
  <c r="BV20" i="4"/>
  <c r="BY20" i="4"/>
  <c r="CD20" i="4"/>
  <c r="CG20" i="4"/>
  <c r="CL20" i="4"/>
  <c r="CO20" i="4"/>
  <c r="CT20" i="4"/>
  <c r="CW20" i="4"/>
  <c r="DB20" i="4"/>
  <c r="DE20" i="4"/>
  <c r="DJ20" i="4"/>
  <c r="DM20" i="4"/>
  <c r="DR20" i="4"/>
  <c r="DU20" i="4"/>
  <c r="DZ20" i="4"/>
  <c r="EC20" i="4"/>
  <c r="EH20" i="4"/>
  <c r="EK20" i="4"/>
  <c r="EP20" i="4"/>
  <c r="ES20" i="4"/>
  <c r="EX20" i="4"/>
  <c r="FA20" i="4"/>
  <c r="FF20" i="4"/>
  <c r="FI20" i="4"/>
  <c r="FN20" i="4"/>
  <c r="FQ20" i="4"/>
  <c r="FV20" i="4"/>
  <c r="FY20" i="4"/>
  <c r="GD20" i="4"/>
  <c r="GG20" i="4"/>
  <c r="GL20" i="4"/>
  <c r="GO20" i="4"/>
  <c r="GT20" i="4"/>
  <c r="M21" i="4"/>
  <c r="R21" i="4"/>
  <c r="U21" i="4"/>
  <c r="Z21" i="4"/>
  <c r="AC21" i="4"/>
  <c r="AH21" i="4"/>
  <c r="AK21" i="4"/>
  <c r="AP21" i="4"/>
  <c r="AS21" i="4"/>
  <c r="AX21" i="4"/>
  <c r="BA21" i="4"/>
  <c r="BF21" i="4"/>
  <c r="BI21" i="4"/>
  <c r="BN21" i="4"/>
  <c r="BQ21" i="4"/>
  <c r="BV21" i="4"/>
  <c r="BY21" i="4"/>
  <c r="CD21" i="4"/>
  <c r="CG21" i="4"/>
  <c r="CL21" i="4"/>
  <c r="CO21" i="4"/>
  <c r="CO24" i="4" s="1"/>
  <c r="CT21" i="4"/>
  <c r="CT24" i="4" s="1"/>
  <c r="CW21" i="4"/>
  <c r="DB21" i="4"/>
  <c r="DE21" i="4"/>
  <c r="DJ21" i="4"/>
  <c r="DM21" i="4"/>
  <c r="DR21" i="4"/>
  <c r="DU21" i="4"/>
  <c r="DZ21" i="4"/>
  <c r="EC21" i="4"/>
  <c r="EH21" i="4"/>
  <c r="EK21" i="4"/>
  <c r="EP21" i="4"/>
  <c r="ES21" i="4"/>
  <c r="EX21" i="4"/>
  <c r="FA21" i="4"/>
  <c r="FF21" i="4"/>
  <c r="FI21" i="4"/>
  <c r="FN21" i="4"/>
  <c r="FQ21" i="4"/>
  <c r="FV21" i="4"/>
  <c r="FY21" i="4"/>
  <c r="GD21" i="4"/>
  <c r="GG21" i="4"/>
  <c r="GL21" i="4"/>
  <c r="GO21" i="4"/>
  <c r="GT21" i="4"/>
  <c r="M22" i="4"/>
  <c r="O6" i="4" s="1"/>
  <c r="R22" i="4"/>
  <c r="Q6" i="4" s="1"/>
  <c r="U22" i="4"/>
  <c r="W6" i="4" s="1"/>
  <c r="W39" i="4" s="1"/>
  <c r="Z22" i="4"/>
  <c r="Y6" i="4" s="1"/>
  <c r="AC22" i="4"/>
  <c r="AE6" i="4" s="1"/>
  <c r="AH22" i="4"/>
  <c r="AG6" i="4" s="1"/>
  <c r="AK22" i="4"/>
  <c r="AM6" i="4" s="1"/>
  <c r="AM39" i="4" s="1"/>
  <c r="AP22" i="4"/>
  <c r="AO6" i="4" s="1"/>
  <c r="AS22" i="4"/>
  <c r="AU6" i="4" s="1"/>
  <c r="AX22" i="4"/>
  <c r="AW6" i="4" s="1"/>
  <c r="AX39" i="4" s="1"/>
  <c r="BA22" i="4"/>
  <c r="BC6" i="4" s="1"/>
  <c r="BF22" i="4"/>
  <c r="BE6" i="4" s="1"/>
  <c r="BI22" i="4"/>
  <c r="BK6" i="4" s="1"/>
  <c r="BN22" i="4"/>
  <c r="BM6" i="4" s="1"/>
  <c r="BQ22" i="4"/>
  <c r="BS6" i="4" s="1"/>
  <c r="BV22" i="4"/>
  <c r="BU6" i="4" s="1"/>
  <c r="BY22" i="4"/>
  <c r="CA6" i="4" s="1"/>
  <c r="CD22" i="4"/>
  <c r="CC6" i="4" s="1"/>
  <c r="CG22" i="4"/>
  <c r="CI6" i="4" s="1"/>
  <c r="CL22" i="4"/>
  <c r="CK6" i="4" s="1"/>
  <c r="CO22" i="4"/>
  <c r="CQ6" i="4" s="1"/>
  <c r="CT22" i="4"/>
  <c r="CS6" i="4" s="1"/>
  <c r="CW22" i="4"/>
  <c r="CY6" i="4" s="1"/>
  <c r="DB22" i="4"/>
  <c r="DA6" i="4" s="1"/>
  <c r="DE22" i="4"/>
  <c r="DG6" i="4" s="1"/>
  <c r="DJ22" i="4"/>
  <c r="DI6" i="4" s="1"/>
  <c r="DJ39" i="4" s="1"/>
  <c r="DM22" i="4"/>
  <c r="DO6" i="4" s="1"/>
  <c r="DR22" i="4"/>
  <c r="DQ6" i="4" s="1"/>
  <c r="DU22" i="4"/>
  <c r="DW6" i="4" s="1"/>
  <c r="DW39" i="4" s="1"/>
  <c r="DZ22" i="4"/>
  <c r="DY6" i="4" s="1"/>
  <c r="EC22" i="4"/>
  <c r="EE6" i="4" s="1"/>
  <c r="EH22" i="4"/>
  <c r="EG6" i="4" s="1"/>
  <c r="EK22" i="4"/>
  <c r="EM6" i="4" s="1"/>
  <c r="EP22" i="4"/>
  <c r="EO6" i="4" s="1"/>
  <c r="ES22" i="4"/>
  <c r="EU6" i="4" s="1"/>
  <c r="EX22" i="4"/>
  <c r="EW6" i="4" s="1"/>
  <c r="FA22" i="4"/>
  <c r="FC6" i="4" s="1"/>
  <c r="FC39" i="4" s="1"/>
  <c r="FF22" i="4"/>
  <c r="FE6" i="4" s="1"/>
  <c r="FI22" i="4"/>
  <c r="FK6" i="4" s="1"/>
  <c r="FN22" i="4"/>
  <c r="FM6" i="4" s="1"/>
  <c r="FQ22" i="4"/>
  <c r="FS6" i="4" s="1"/>
  <c r="FS39" i="4" s="1"/>
  <c r="FV22" i="4"/>
  <c r="FU6" i="4" s="1"/>
  <c r="FV39" i="4" s="1"/>
  <c r="FY22" i="4"/>
  <c r="GA6" i="4" s="1"/>
  <c r="GD22" i="4"/>
  <c r="GC6" i="4" s="1"/>
  <c r="GG22" i="4"/>
  <c r="GI6" i="4" s="1"/>
  <c r="GI39" i="4" s="1"/>
  <c r="GL22" i="4"/>
  <c r="GK6" i="4" s="1"/>
  <c r="GO22" i="4"/>
  <c r="GQ6" i="4" s="1"/>
  <c r="GT22" i="4"/>
  <c r="GS6" i="4" s="1"/>
  <c r="M23" i="4"/>
  <c r="O9" i="4" s="1"/>
  <c r="S9" i="4" s="1"/>
  <c r="R23" i="4"/>
  <c r="Q9" i="4" s="1"/>
  <c r="U23" i="4"/>
  <c r="W9" i="4" s="1"/>
  <c r="Z23" i="4"/>
  <c r="Y9" i="4" s="1"/>
  <c r="AC23" i="4"/>
  <c r="AE9" i="4" s="1"/>
  <c r="AI9" i="4" s="1"/>
  <c r="AH23" i="4"/>
  <c r="AG9" i="4" s="1"/>
  <c r="AH42" i="4" s="1"/>
  <c r="AK23" i="4"/>
  <c r="AM9" i="4" s="1"/>
  <c r="AQ9" i="4" s="1"/>
  <c r="AP23" i="4"/>
  <c r="AO9" i="4" s="1"/>
  <c r="AS23" i="4"/>
  <c r="AU9" i="4" s="1"/>
  <c r="AY9" i="4" s="1"/>
  <c r="AX23" i="4"/>
  <c r="AW9" i="4" s="1"/>
  <c r="AX42" i="4" s="1"/>
  <c r="AX44" i="4" s="1"/>
  <c r="BA23" i="4"/>
  <c r="BC9" i="4" s="1"/>
  <c r="BF23" i="4"/>
  <c r="BE9" i="4" s="1"/>
  <c r="BI23" i="4"/>
  <c r="BK9" i="4" s="1"/>
  <c r="BO9" i="4" s="1"/>
  <c r="BN23" i="4"/>
  <c r="BM9" i="4" s="1"/>
  <c r="BN42" i="4" s="1"/>
  <c r="BQ23" i="4"/>
  <c r="BS9" i="4" s="1"/>
  <c r="BW9" i="4" s="1"/>
  <c r="BV23" i="4"/>
  <c r="BU9" i="4" s="1"/>
  <c r="BY23" i="4"/>
  <c r="CA9" i="4" s="1"/>
  <c r="CE9" i="4" s="1"/>
  <c r="CD23" i="4"/>
  <c r="CC9" i="4" s="1"/>
  <c r="CG23" i="4"/>
  <c r="CI9" i="4" s="1"/>
  <c r="CL23" i="4"/>
  <c r="CK9" i="4" s="1"/>
  <c r="CO23" i="4"/>
  <c r="CQ9" i="4" s="1"/>
  <c r="CU9" i="4" s="1"/>
  <c r="CT23" i="4"/>
  <c r="CS9" i="4" s="1"/>
  <c r="CT42" i="4" s="1"/>
  <c r="CW23" i="4"/>
  <c r="CY9" i="4" s="1"/>
  <c r="DC9" i="4" s="1"/>
  <c r="DB23" i="4"/>
  <c r="DA9" i="4" s="1"/>
  <c r="DE23" i="4"/>
  <c r="DG9" i="4" s="1"/>
  <c r="DK9" i="4" s="1"/>
  <c r="DJ23" i="4"/>
  <c r="DI9" i="4" s="1"/>
  <c r="DJ42" i="4" s="1"/>
  <c r="DJ44" i="4" s="1"/>
  <c r="DM23" i="4"/>
  <c r="DO9" i="4" s="1"/>
  <c r="DR23" i="4"/>
  <c r="DQ9" i="4" s="1"/>
  <c r="DU23" i="4"/>
  <c r="DW9" i="4" s="1"/>
  <c r="EA9" i="4" s="1"/>
  <c r="DZ23" i="4"/>
  <c r="DY9" i="4" s="1"/>
  <c r="DZ42" i="4" s="1"/>
  <c r="EC23" i="4"/>
  <c r="EE9" i="4" s="1"/>
  <c r="EI9" i="4" s="1"/>
  <c r="EH23" i="4"/>
  <c r="EG9" i="4" s="1"/>
  <c r="EK23" i="4"/>
  <c r="EM9" i="4" s="1"/>
  <c r="EQ9" i="4" s="1"/>
  <c r="EP23" i="4"/>
  <c r="EO9" i="4" s="1"/>
  <c r="ES23" i="4"/>
  <c r="EU9" i="4" s="1"/>
  <c r="EX23" i="4"/>
  <c r="EW9" i="4" s="1"/>
  <c r="FA23" i="4"/>
  <c r="FC9" i="4" s="1"/>
  <c r="FG9" i="4" s="1"/>
  <c r="FF23" i="4"/>
  <c r="FE9" i="4" s="1"/>
  <c r="FF42" i="4" s="1"/>
  <c r="FI23" i="4"/>
  <c r="FK9" i="4" s="1"/>
  <c r="FO9" i="4" s="1"/>
  <c r="FN23" i="4"/>
  <c r="FM9" i="4" s="1"/>
  <c r="FQ23" i="4"/>
  <c r="FS9" i="4" s="1"/>
  <c r="FW9" i="4" s="1"/>
  <c r="FV23" i="4"/>
  <c r="FU9" i="4" s="1"/>
  <c r="FV42" i="4" s="1"/>
  <c r="FV44" i="4" s="1"/>
  <c r="FY23" i="4"/>
  <c r="GA9" i="4" s="1"/>
  <c r="GD23" i="4"/>
  <c r="GC9" i="4" s="1"/>
  <c r="GG23" i="4"/>
  <c r="GI9" i="4" s="1"/>
  <c r="GM9" i="4" s="1"/>
  <c r="GL23" i="4"/>
  <c r="GK9" i="4" s="1"/>
  <c r="GL42" i="4" s="1"/>
  <c r="GO23" i="4"/>
  <c r="GQ9" i="4" s="1"/>
  <c r="GU9" i="4" s="1"/>
  <c r="GT23" i="4"/>
  <c r="GS9" i="4" s="1"/>
  <c r="M24" i="4"/>
  <c r="O12" i="4" s="1"/>
  <c r="S12" i="4" s="1"/>
  <c r="R24" i="4"/>
  <c r="Q12" i="4" s="1"/>
  <c r="U24" i="4"/>
  <c r="W12" i="4" s="1"/>
  <c r="Z24" i="4"/>
  <c r="Y12" i="4" s="1"/>
  <c r="AC24" i="4"/>
  <c r="AE12" i="4" s="1"/>
  <c r="AI12" i="4" s="1"/>
  <c r="AH24" i="4"/>
  <c r="AG12" i="4" s="1"/>
  <c r="AH46" i="4" s="1"/>
  <c r="AK24" i="4"/>
  <c r="AM12" i="4" s="1"/>
  <c r="AQ12" i="4" s="1"/>
  <c r="AP24" i="4"/>
  <c r="AO12" i="4" s="1"/>
  <c r="AS24" i="4"/>
  <c r="AU12" i="4" s="1"/>
  <c r="AY12" i="4" s="1"/>
  <c r="AX24" i="4"/>
  <c r="AW12" i="4" s="1"/>
  <c r="AX46" i="4" s="1"/>
  <c r="AX48" i="4" s="1"/>
  <c r="BA24" i="4"/>
  <c r="BC12" i="4" s="1"/>
  <c r="BF24" i="4"/>
  <c r="BE12" i="4" s="1"/>
  <c r="BI24" i="4"/>
  <c r="BK12" i="4" s="1"/>
  <c r="BO12" i="4" s="1"/>
  <c r="BN24" i="4"/>
  <c r="BM12" i="4" s="1"/>
  <c r="BN46" i="4" s="1"/>
  <c r="BQ24" i="4"/>
  <c r="BS12" i="4" s="1"/>
  <c r="BW12" i="4" s="1"/>
  <c r="BV24" i="4"/>
  <c r="BU12" i="4" s="1"/>
  <c r="BY24" i="4"/>
  <c r="CA12" i="4" s="1"/>
  <c r="CE12" i="4" s="1"/>
  <c r="CD24" i="4"/>
  <c r="CC12" i="4" s="1"/>
  <c r="CG24" i="4"/>
  <c r="CI12" i="4" s="1"/>
  <c r="CL24" i="4"/>
  <c r="CK12" i="4" s="1"/>
  <c r="CW24" i="4"/>
  <c r="CY12" i="4" s="1"/>
  <c r="DC12" i="4" s="1"/>
  <c r="DB24" i="4"/>
  <c r="DA12" i="4" s="1"/>
  <c r="DE24" i="4"/>
  <c r="DG12" i="4" s="1"/>
  <c r="DK12" i="4" s="1"/>
  <c r="DJ24" i="4"/>
  <c r="DI12" i="4" s="1"/>
  <c r="DJ46" i="4" s="1"/>
  <c r="DJ48" i="4" s="1"/>
  <c r="DM24" i="4"/>
  <c r="DO12" i="4" s="1"/>
  <c r="DR24" i="4"/>
  <c r="DQ12" i="4" s="1"/>
  <c r="DU24" i="4"/>
  <c r="DW12" i="4" s="1"/>
  <c r="EA12" i="4" s="1"/>
  <c r="DZ24" i="4"/>
  <c r="DY12" i="4" s="1"/>
  <c r="DZ46" i="4" s="1"/>
  <c r="EC24" i="4"/>
  <c r="EE12" i="4" s="1"/>
  <c r="EI12" i="4" s="1"/>
  <c r="EH24" i="4"/>
  <c r="EG12" i="4" s="1"/>
  <c r="EK24" i="4"/>
  <c r="EM12" i="4" s="1"/>
  <c r="EQ12" i="4" s="1"/>
  <c r="EP24" i="4"/>
  <c r="EO12" i="4" s="1"/>
  <c r="ES24" i="4"/>
  <c r="EU12" i="4" s="1"/>
  <c r="EX24" i="4"/>
  <c r="EW12" i="4" s="1"/>
  <c r="FA24" i="4"/>
  <c r="FC12" i="4" s="1"/>
  <c r="FG12" i="4" s="1"/>
  <c r="FF24" i="4"/>
  <c r="FE12" i="4" s="1"/>
  <c r="FF46" i="4" s="1"/>
  <c r="FI24" i="4"/>
  <c r="FK12" i="4" s="1"/>
  <c r="FO12" i="4" s="1"/>
  <c r="FN24" i="4"/>
  <c r="FM12" i="4" s="1"/>
  <c r="FQ24" i="4"/>
  <c r="FS12" i="4" s="1"/>
  <c r="FW12" i="4" s="1"/>
  <c r="FV24" i="4"/>
  <c r="FU12" i="4" s="1"/>
  <c r="FV46" i="4" s="1"/>
  <c r="FV48" i="4" s="1"/>
  <c r="FY24" i="4"/>
  <c r="GA12" i="4" s="1"/>
  <c r="GD24" i="4"/>
  <c r="GC12" i="4" s="1"/>
  <c r="GG24" i="4"/>
  <c r="GI12" i="4" s="1"/>
  <c r="GM12" i="4" s="1"/>
  <c r="GL24" i="4"/>
  <c r="GK12" i="4" s="1"/>
  <c r="GL46" i="4" s="1"/>
  <c r="GO24" i="4"/>
  <c r="GQ12" i="4" s="1"/>
  <c r="GU12" i="4" s="1"/>
  <c r="GT24" i="4"/>
  <c r="GS12" i="4" s="1"/>
  <c r="M25" i="4"/>
  <c r="R25" i="4"/>
  <c r="U25" i="4"/>
  <c r="Z25" i="4"/>
  <c r="AC25" i="4"/>
  <c r="AH25" i="4"/>
  <c r="AK25" i="4"/>
  <c r="AP25" i="4"/>
  <c r="AS25" i="4"/>
  <c r="AX25" i="4"/>
  <c r="BA25" i="4"/>
  <c r="BF25" i="4"/>
  <c r="BI25" i="4"/>
  <c r="BN25" i="4"/>
  <c r="BQ25" i="4"/>
  <c r="BV25" i="4"/>
  <c r="BY25" i="4"/>
  <c r="CD25" i="4"/>
  <c r="CG25" i="4"/>
  <c r="CL25" i="4"/>
  <c r="CW25" i="4"/>
  <c r="DB25" i="4"/>
  <c r="DE25" i="4"/>
  <c r="DJ25" i="4"/>
  <c r="DM25" i="4"/>
  <c r="DR25" i="4"/>
  <c r="DU25" i="4"/>
  <c r="DZ25" i="4"/>
  <c r="EC25" i="4"/>
  <c r="EH25" i="4"/>
  <c r="EK25" i="4"/>
  <c r="EP25" i="4"/>
  <c r="ES25" i="4"/>
  <c r="EX25" i="4"/>
  <c r="FA25" i="4"/>
  <c r="FF25" i="4"/>
  <c r="FI25" i="4"/>
  <c r="FN25" i="4"/>
  <c r="FQ25" i="4"/>
  <c r="FV25" i="4"/>
  <c r="FY25" i="4"/>
  <c r="GD25" i="4"/>
  <c r="GG25" i="4"/>
  <c r="GL25" i="4"/>
  <c r="GO25" i="4"/>
  <c r="GT25" i="4"/>
  <c r="M39" i="4"/>
  <c r="R39" i="4"/>
  <c r="R40" i="4" s="1"/>
  <c r="U39" i="4"/>
  <c r="AC39" i="4"/>
  <c r="AH39" i="4"/>
  <c r="AH40" i="4" s="1"/>
  <c r="AK39" i="4"/>
  <c r="AS39" i="4"/>
  <c r="BA39" i="4"/>
  <c r="BI39" i="4"/>
  <c r="BN39" i="4"/>
  <c r="BQ39" i="4"/>
  <c r="BY39" i="4"/>
  <c r="CD39" i="4"/>
  <c r="CD40" i="4" s="1"/>
  <c r="CG39" i="4"/>
  <c r="CO39" i="4"/>
  <c r="CT39" i="4"/>
  <c r="CT40" i="4" s="1"/>
  <c r="CW39" i="4"/>
  <c r="DE39" i="4"/>
  <c r="DM39" i="4"/>
  <c r="DR39" i="4"/>
  <c r="DR40" i="4" s="1"/>
  <c r="DU39" i="4"/>
  <c r="EC39" i="4"/>
  <c r="EE39" i="4"/>
  <c r="EH39" i="4"/>
  <c r="EK39" i="4"/>
  <c r="EM39" i="4"/>
  <c r="EM40" i="4" s="1"/>
  <c r="EP39" i="4"/>
  <c r="EP40" i="4" s="1"/>
  <c r="ES39" i="4"/>
  <c r="EX39" i="4"/>
  <c r="FA39" i="4"/>
  <c r="FI39" i="4"/>
  <c r="FK39" i="4"/>
  <c r="FN39" i="4"/>
  <c r="FN49" i="4" s="1"/>
  <c r="FQ39" i="4"/>
  <c r="FY39" i="4"/>
  <c r="GD39" i="4"/>
  <c r="GD40" i="4" s="1"/>
  <c r="GG39" i="4"/>
  <c r="GO39" i="4"/>
  <c r="GQ39" i="4"/>
  <c r="GT39" i="4"/>
  <c r="W40" i="4"/>
  <c r="AM40" i="4"/>
  <c r="BN40" i="4"/>
  <c r="EE40" i="4"/>
  <c r="EH40" i="4"/>
  <c r="EX40" i="4"/>
  <c r="FK40" i="4"/>
  <c r="FN40" i="4"/>
  <c r="GQ40" i="4"/>
  <c r="GT40" i="4"/>
  <c r="M42" i="4"/>
  <c r="O42" i="4"/>
  <c r="O44" i="4" s="1"/>
  <c r="R42" i="4"/>
  <c r="R44" i="4" s="1"/>
  <c r="U42" i="4"/>
  <c r="Z42" i="4"/>
  <c r="AC42" i="4"/>
  <c r="AK42" i="4"/>
  <c r="AM42" i="4"/>
  <c r="AP42" i="4"/>
  <c r="AS42" i="4"/>
  <c r="BA42" i="4"/>
  <c r="BF42" i="4"/>
  <c r="BF44" i="4" s="1"/>
  <c r="BI42" i="4"/>
  <c r="BQ42" i="4"/>
  <c r="BS42" i="4"/>
  <c r="BV42" i="4"/>
  <c r="BY42" i="4"/>
  <c r="CA42" i="4"/>
  <c r="CA44" i="4" s="1"/>
  <c r="CD42" i="4"/>
  <c r="CD44" i="4" s="1"/>
  <c r="CG42" i="4"/>
  <c r="CL42" i="4"/>
  <c r="CO42" i="4"/>
  <c r="CW42" i="4"/>
  <c r="DB42" i="4"/>
  <c r="DE42" i="4"/>
  <c r="DM42" i="4"/>
  <c r="DR42" i="4"/>
  <c r="DR44" i="4" s="1"/>
  <c r="DU42" i="4"/>
  <c r="EC42" i="4"/>
  <c r="EE42" i="4"/>
  <c r="EH42" i="4"/>
  <c r="EK42" i="4"/>
  <c r="EM42" i="4"/>
  <c r="EM44" i="4" s="1"/>
  <c r="EP42" i="4"/>
  <c r="EP44" i="4" s="1"/>
  <c r="ES42" i="4"/>
  <c r="EX42" i="4"/>
  <c r="FA42" i="4"/>
  <c r="FI42" i="4"/>
  <c r="FN42" i="4"/>
  <c r="FQ42" i="4"/>
  <c r="FY42" i="4"/>
  <c r="GD42" i="4"/>
  <c r="GD44" i="4" s="1"/>
  <c r="GG42" i="4"/>
  <c r="GO42" i="4"/>
  <c r="GQ42" i="4"/>
  <c r="GT42" i="4"/>
  <c r="Z44" i="4"/>
  <c r="AH44" i="4"/>
  <c r="AM44" i="4"/>
  <c r="AP44" i="4"/>
  <c r="BN44" i="4"/>
  <c r="BS44" i="4"/>
  <c r="BV44" i="4"/>
  <c r="CL44" i="4"/>
  <c r="CT44" i="4"/>
  <c r="DB44" i="4"/>
  <c r="DZ44" i="4"/>
  <c r="EE44" i="4"/>
  <c r="EH44" i="4"/>
  <c r="EX44" i="4"/>
  <c r="FF44" i="4"/>
  <c r="FN44" i="4"/>
  <c r="GL44" i="4"/>
  <c r="GQ44" i="4"/>
  <c r="GT44" i="4"/>
  <c r="M46" i="4"/>
  <c r="O46" i="4"/>
  <c r="O48" i="4" s="1"/>
  <c r="R46" i="4"/>
  <c r="R48" i="4" s="1"/>
  <c r="U46" i="4"/>
  <c r="Z46" i="4"/>
  <c r="AC46" i="4"/>
  <c r="AK46" i="4"/>
  <c r="AP46" i="4"/>
  <c r="AS46" i="4"/>
  <c r="BA46" i="4"/>
  <c r="BF46" i="4"/>
  <c r="BF48" i="4" s="1"/>
  <c r="BI46" i="4"/>
  <c r="BQ46" i="4"/>
  <c r="BS46" i="4"/>
  <c r="BV46" i="4"/>
  <c r="BY46" i="4"/>
  <c r="CA46" i="4"/>
  <c r="CA48" i="4" s="1"/>
  <c r="CD46" i="4"/>
  <c r="CD48" i="4" s="1"/>
  <c r="CG46" i="4"/>
  <c r="CL46" i="4"/>
  <c r="CO46" i="4"/>
  <c r="CW46" i="4"/>
  <c r="DB46" i="4"/>
  <c r="DE46" i="4"/>
  <c r="DM46" i="4"/>
  <c r="DR46" i="4"/>
  <c r="DR48" i="4" s="1"/>
  <c r="DU46" i="4"/>
  <c r="EC46" i="4"/>
  <c r="EE46" i="4"/>
  <c r="EH46" i="4"/>
  <c r="EK46" i="4"/>
  <c r="EM46" i="4"/>
  <c r="EM48" i="4" s="1"/>
  <c r="EP46" i="4"/>
  <c r="EP48" i="4" s="1"/>
  <c r="ES46" i="4"/>
  <c r="EX46" i="4"/>
  <c r="FA46" i="4"/>
  <c r="FI46" i="4"/>
  <c r="FN46" i="4"/>
  <c r="FQ46" i="4"/>
  <c r="FY46" i="4"/>
  <c r="GD46" i="4"/>
  <c r="GD48" i="4" s="1"/>
  <c r="GG46" i="4"/>
  <c r="GO46" i="4"/>
  <c r="GQ46" i="4"/>
  <c r="GT46" i="4"/>
  <c r="Z48" i="4"/>
  <c r="AH48" i="4"/>
  <c r="AP48" i="4"/>
  <c r="BN48" i="4"/>
  <c r="BS48" i="4"/>
  <c r="BV48" i="4"/>
  <c r="CL48" i="4"/>
  <c r="DB48" i="4"/>
  <c r="DZ48" i="4"/>
  <c r="EE48" i="4"/>
  <c r="EH48" i="4"/>
  <c r="EX48" i="4"/>
  <c r="FF48" i="4"/>
  <c r="FN48" i="4"/>
  <c r="GL48" i="4"/>
  <c r="GQ48" i="4"/>
  <c r="GT48" i="4"/>
  <c r="BN49" i="4"/>
  <c r="DR49" i="4"/>
  <c r="EE49" i="4"/>
  <c r="EH49" i="4"/>
  <c r="EX49" i="4"/>
  <c r="GD49" i="4"/>
  <c r="GQ49" i="4"/>
  <c r="GT49" i="4"/>
  <c r="M51" i="4"/>
  <c r="O51" i="4"/>
  <c r="R51" i="4"/>
  <c r="R53" i="4" s="1"/>
  <c r="U51" i="4"/>
  <c r="W51" i="4"/>
  <c r="Z51" i="4"/>
  <c r="AC51" i="4"/>
  <c r="AE51" i="4"/>
  <c r="AH51" i="4"/>
  <c r="AH53" i="4" s="1"/>
  <c r="AK51" i="4"/>
  <c r="AM51" i="4"/>
  <c r="AP51" i="4"/>
  <c r="AS51" i="4"/>
  <c r="AU51" i="4"/>
  <c r="AX51" i="4"/>
  <c r="AX53" i="4" s="1"/>
  <c r="BA51" i="4"/>
  <c r="BC51" i="4"/>
  <c r="BF51" i="4"/>
  <c r="BI51" i="4"/>
  <c r="BK51" i="4"/>
  <c r="BN51" i="4"/>
  <c r="BN53" i="4" s="1"/>
  <c r="BQ51" i="4"/>
  <c r="BS51" i="4"/>
  <c r="BV51" i="4"/>
  <c r="BY51" i="4"/>
  <c r="CA51" i="4"/>
  <c r="CD51" i="4"/>
  <c r="CD53" i="4" s="1"/>
  <c r="CG51" i="4"/>
  <c r="CI51" i="4"/>
  <c r="CL51" i="4"/>
  <c r="CO51" i="4"/>
  <c r="CQ51" i="4"/>
  <c r="CT51" i="4"/>
  <c r="CT53" i="4" s="1"/>
  <c r="CW51" i="4"/>
  <c r="CY51" i="4"/>
  <c r="DB51" i="4"/>
  <c r="DE51" i="4"/>
  <c r="DG51" i="4"/>
  <c r="DJ51" i="4"/>
  <c r="DJ53" i="4" s="1"/>
  <c r="DM51" i="4"/>
  <c r="DO51" i="4"/>
  <c r="DR51" i="4"/>
  <c r="DU51" i="4"/>
  <c r="DW51" i="4"/>
  <c r="DZ51" i="4"/>
  <c r="DZ53" i="4" s="1"/>
  <c r="EC51" i="4"/>
  <c r="EE51" i="4"/>
  <c r="EH51" i="4"/>
  <c r="EK51" i="4"/>
  <c r="EM51" i="4"/>
  <c r="EP51" i="4"/>
  <c r="EP53" i="4" s="1"/>
  <c r="ES51" i="4"/>
  <c r="EU51" i="4"/>
  <c r="EX51" i="4"/>
  <c r="FA51" i="4"/>
  <c r="FC51" i="4"/>
  <c r="FF51" i="4"/>
  <c r="FF53" i="4" s="1"/>
  <c r="FI51" i="4"/>
  <c r="FK51" i="4"/>
  <c r="FN51" i="4"/>
  <c r="FQ51" i="4"/>
  <c r="FS51" i="4"/>
  <c r="FV51" i="4"/>
  <c r="FV53" i="4" s="1"/>
  <c r="FY51" i="4"/>
  <c r="GA51" i="4"/>
  <c r="GD51" i="4"/>
  <c r="GG51" i="4"/>
  <c r="GI51" i="4"/>
  <c r="GL51" i="4"/>
  <c r="GL53" i="4" s="1"/>
  <c r="GO51" i="4"/>
  <c r="GQ51" i="4"/>
  <c r="GT51" i="4"/>
  <c r="M52" i="4"/>
  <c r="U52" i="4"/>
  <c r="AC52" i="4"/>
  <c r="AK52" i="4"/>
  <c r="AS52" i="4"/>
  <c r="BA52" i="4"/>
  <c r="BI52" i="4"/>
  <c r="BQ52" i="4"/>
  <c r="BY52" i="4"/>
  <c r="CG52" i="4"/>
  <c r="CO52" i="4"/>
  <c r="CW52" i="4"/>
  <c r="DE52" i="4"/>
  <c r="DM52" i="4"/>
  <c r="DU52" i="4"/>
  <c r="EC52" i="4"/>
  <c r="EK52" i="4"/>
  <c r="ES52" i="4"/>
  <c r="FA52" i="4"/>
  <c r="FI52" i="4"/>
  <c r="FQ52" i="4"/>
  <c r="FY52" i="4"/>
  <c r="GG52" i="4"/>
  <c r="GO52" i="4"/>
  <c r="O53" i="4"/>
  <c r="W53" i="4"/>
  <c r="Z53" i="4"/>
  <c r="AE53" i="4"/>
  <c r="AM53" i="4"/>
  <c r="AP53" i="4"/>
  <c r="AU53" i="4"/>
  <c r="BC53" i="4"/>
  <c r="BF53" i="4"/>
  <c r="BK53" i="4"/>
  <c r="BS53" i="4"/>
  <c r="BV53" i="4"/>
  <c r="CA53" i="4"/>
  <c r="CI53" i="4"/>
  <c r="CL53" i="4"/>
  <c r="CQ53" i="4"/>
  <c r="CY53" i="4"/>
  <c r="DB53" i="4"/>
  <c r="DG53" i="4"/>
  <c r="DO53" i="4"/>
  <c r="DR53" i="4"/>
  <c r="DW53" i="4"/>
  <c r="EE53" i="4"/>
  <c r="EH53" i="4"/>
  <c r="EM53" i="4"/>
  <c r="EU53" i="4"/>
  <c r="EX53" i="4"/>
  <c r="FC53" i="4"/>
  <c r="FK53" i="4"/>
  <c r="FN53" i="4"/>
  <c r="FS53" i="4"/>
  <c r="GA53" i="4"/>
  <c r="GD53" i="4"/>
  <c r="GI53" i="4"/>
  <c r="GQ53" i="4"/>
  <c r="GT53" i="4"/>
  <c r="O54" i="4"/>
  <c r="W54" i="4"/>
  <c r="Z54" i="4"/>
  <c r="AE54" i="4"/>
  <c r="AM54" i="4"/>
  <c r="AP54" i="4"/>
  <c r="AU54" i="4"/>
  <c r="BC54" i="4"/>
  <c r="BF54" i="4"/>
  <c r="BK54" i="4"/>
  <c r="BS54" i="4"/>
  <c r="BV54" i="4"/>
  <c r="CA54" i="4"/>
  <c r="CI54" i="4"/>
  <c r="CL54" i="4"/>
  <c r="CQ54" i="4"/>
  <c r="CY54" i="4"/>
  <c r="DB54" i="4"/>
  <c r="DG54" i="4"/>
  <c r="DO54" i="4"/>
  <c r="DR54" i="4"/>
  <c r="DW54" i="4"/>
  <c r="EE54" i="4"/>
  <c r="EH54" i="4"/>
  <c r="EM54" i="4"/>
  <c r="EU54" i="4"/>
  <c r="EX54" i="4"/>
  <c r="FC54" i="4"/>
  <c r="FK54" i="4"/>
  <c r="FN54" i="4"/>
  <c r="FS54" i="4"/>
  <c r="GA54" i="4"/>
  <c r="GD54" i="4"/>
  <c r="GI54" i="4"/>
  <c r="GQ54" i="4"/>
  <c r="GT54" i="4"/>
  <c r="M56" i="4"/>
  <c r="O56" i="4"/>
  <c r="R56" i="4"/>
  <c r="R69" i="4" s="1"/>
  <c r="U56" i="4"/>
  <c r="W56" i="4"/>
  <c r="Z56" i="4"/>
  <c r="AC56" i="4"/>
  <c r="AE56" i="4"/>
  <c r="AH56" i="4"/>
  <c r="AK56" i="4"/>
  <c r="AM56" i="4"/>
  <c r="AP56" i="4"/>
  <c r="AS56" i="4"/>
  <c r="AU56" i="4"/>
  <c r="AX56" i="4"/>
  <c r="AX69" i="4" s="1"/>
  <c r="BA56" i="4"/>
  <c r="BC56" i="4"/>
  <c r="BF56" i="4"/>
  <c r="BI56" i="4"/>
  <c r="BK56" i="4"/>
  <c r="BN56" i="4"/>
  <c r="BQ56" i="4"/>
  <c r="BS56" i="4"/>
  <c r="BV56" i="4"/>
  <c r="BY56" i="4"/>
  <c r="CA56" i="4"/>
  <c r="CD56" i="4"/>
  <c r="CD69" i="4" s="1"/>
  <c r="CG56" i="4"/>
  <c r="CI56" i="4"/>
  <c r="CL56" i="4"/>
  <c r="CO56" i="4"/>
  <c r="CQ56" i="4"/>
  <c r="CT56" i="4"/>
  <c r="CW56" i="4"/>
  <c r="CY56" i="4"/>
  <c r="DB56" i="4"/>
  <c r="DE56" i="4"/>
  <c r="DG56" i="4"/>
  <c r="DJ56" i="4"/>
  <c r="DJ69" i="4" s="1"/>
  <c r="DM56" i="4"/>
  <c r="DO56" i="4"/>
  <c r="DR56" i="4"/>
  <c r="DU56" i="4"/>
  <c r="DW56" i="4"/>
  <c r="DZ56" i="4"/>
  <c r="EC56" i="4"/>
  <c r="EE56" i="4"/>
  <c r="EH56" i="4"/>
  <c r="EK56" i="4"/>
  <c r="EM56" i="4"/>
  <c r="EP56" i="4"/>
  <c r="EP69" i="4" s="1"/>
  <c r="ES56" i="4"/>
  <c r="EU56" i="4"/>
  <c r="EX56" i="4"/>
  <c r="FA56" i="4"/>
  <c r="FC56" i="4"/>
  <c r="FF56" i="4"/>
  <c r="FI56" i="4"/>
  <c r="FK56" i="4"/>
  <c r="FN56" i="4"/>
  <c r="FQ56" i="4"/>
  <c r="FS56" i="4"/>
  <c r="FV56" i="4"/>
  <c r="FV69" i="4" s="1"/>
  <c r="FY56" i="4"/>
  <c r="GA56" i="4"/>
  <c r="GD56" i="4"/>
  <c r="GG56" i="4"/>
  <c r="GI56" i="4"/>
  <c r="GL56" i="4"/>
  <c r="GO56" i="4"/>
  <c r="GQ56" i="4"/>
  <c r="GT56" i="4"/>
  <c r="M60" i="4"/>
  <c r="U60" i="4"/>
  <c r="AC60" i="4"/>
  <c r="AK60" i="4"/>
  <c r="AS60" i="4"/>
  <c r="BA60" i="4"/>
  <c r="BI60" i="4"/>
  <c r="BQ60" i="4"/>
  <c r="BY60" i="4"/>
  <c r="CG60" i="4"/>
  <c r="CO60" i="4"/>
  <c r="CW60" i="4"/>
  <c r="DE60" i="4"/>
  <c r="DM60" i="4"/>
  <c r="DU60" i="4"/>
  <c r="EC60" i="4"/>
  <c r="EK60" i="4"/>
  <c r="ES60" i="4"/>
  <c r="FA60" i="4"/>
  <c r="FI60" i="4"/>
  <c r="FQ60" i="4"/>
  <c r="FY60" i="4"/>
  <c r="GG60" i="4"/>
  <c r="GO60" i="4"/>
  <c r="M61" i="4"/>
  <c r="U61" i="4"/>
  <c r="AC61" i="4"/>
  <c r="AK61" i="4"/>
  <c r="AS61" i="4"/>
  <c r="BA61" i="4"/>
  <c r="BI61" i="4"/>
  <c r="BQ61" i="4"/>
  <c r="BY61" i="4"/>
  <c r="CG61" i="4"/>
  <c r="CO61" i="4"/>
  <c r="CW61" i="4"/>
  <c r="DE61" i="4"/>
  <c r="DM61" i="4"/>
  <c r="DU61" i="4"/>
  <c r="EC61" i="4"/>
  <c r="EK61" i="4"/>
  <c r="ES61" i="4"/>
  <c r="FA61" i="4"/>
  <c r="FI61" i="4"/>
  <c r="FQ61" i="4"/>
  <c r="FY61" i="4"/>
  <c r="GG61" i="4"/>
  <c r="GO61" i="4"/>
  <c r="M62" i="4"/>
  <c r="U62" i="4"/>
  <c r="AC62" i="4"/>
  <c r="AK62" i="4"/>
  <c r="AS62" i="4"/>
  <c r="BA62" i="4"/>
  <c r="BI62" i="4"/>
  <c r="BQ62" i="4"/>
  <c r="BY62" i="4"/>
  <c r="CG62" i="4"/>
  <c r="CO62" i="4"/>
  <c r="CW62" i="4"/>
  <c r="DE62" i="4"/>
  <c r="DM62" i="4"/>
  <c r="DU62" i="4"/>
  <c r="EC62" i="4"/>
  <c r="EK62" i="4"/>
  <c r="ES62" i="4"/>
  <c r="FA62" i="4"/>
  <c r="FI62" i="4"/>
  <c r="FQ62" i="4"/>
  <c r="FY62" i="4"/>
  <c r="GG62" i="4"/>
  <c r="GO62" i="4"/>
  <c r="M63" i="4"/>
  <c r="U63" i="4"/>
  <c r="AC63" i="4"/>
  <c r="AK63" i="4"/>
  <c r="AS63" i="4"/>
  <c r="BA63" i="4"/>
  <c r="BI63" i="4"/>
  <c r="BQ63" i="4"/>
  <c r="BY63" i="4"/>
  <c r="CG63" i="4"/>
  <c r="CO63" i="4"/>
  <c r="CW63" i="4"/>
  <c r="DE63" i="4"/>
  <c r="DM63" i="4"/>
  <c r="DU63" i="4"/>
  <c r="EC63" i="4"/>
  <c r="EK63" i="4"/>
  <c r="ES63" i="4"/>
  <c r="FA63" i="4"/>
  <c r="FI63" i="4"/>
  <c r="FQ63" i="4"/>
  <c r="FY63" i="4"/>
  <c r="GG63" i="4"/>
  <c r="GO63" i="4"/>
  <c r="M64" i="4"/>
  <c r="U64" i="4"/>
  <c r="AC64" i="4"/>
  <c r="AK64" i="4"/>
  <c r="AS64" i="4"/>
  <c r="BA64" i="4"/>
  <c r="BI64" i="4"/>
  <c r="BQ64" i="4"/>
  <c r="BY64" i="4"/>
  <c r="CG64" i="4"/>
  <c r="CO64" i="4"/>
  <c r="CW64" i="4"/>
  <c r="DE64" i="4"/>
  <c r="DM64" i="4"/>
  <c r="DU64" i="4"/>
  <c r="EC64" i="4"/>
  <c r="EK64" i="4"/>
  <c r="ES64" i="4"/>
  <c r="FA64" i="4"/>
  <c r="FI64" i="4"/>
  <c r="FQ64" i="4"/>
  <c r="FY64" i="4"/>
  <c r="GG64" i="4"/>
  <c r="GO64" i="4"/>
  <c r="M65" i="4"/>
  <c r="U65" i="4"/>
  <c r="AC65" i="4"/>
  <c r="AK65" i="4"/>
  <c r="AS65" i="4"/>
  <c r="BA65" i="4"/>
  <c r="BI65" i="4"/>
  <c r="BQ65" i="4"/>
  <c r="BY65" i="4"/>
  <c r="CG65" i="4"/>
  <c r="CO65" i="4"/>
  <c r="CW65" i="4"/>
  <c r="DE65" i="4"/>
  <c r="DM65" i="4"/>
  <c r="DU65" i="4"/>
  <c r="EC65" i="4"/>
  <c r="EK65" i="4"/>
  <c r="ES65" i="4"/>
  <c r="FA65" i="4"/>
  <c r="FI65" i="4"/>
  <c r="FQ65" i="4"/>
  <c r="FY65" i="4"/>
  <c r="GG65" i="4"/>
  <c r="GO65" i="4"/>
  <c r="M66" i="4"/>
  <c r="U66" i="4"/>
  <c r="AC66" i="4"/>
  <c r="AK66" i="4"/>
  <c r="AS66" i="4"/>
  <c r="BA66" i="4"/>
  <c r="BI66" i="4"/>
  <c r="BQ66" i="4"/>
  <c r="BY66" i="4"/>
  <c r="CG66" i="4"/>
  <c r="CO66" i="4"/>
  <c r="CW66" i="4"/>
  <c r="DE66" i="4"/>
  <c r="DM66" i="4"/>
  <c r="DU66" i="4"/>
  <c r="EC66" i="4"/>
  <c r="EK66" i="4"/>
  <c r="ES66" i="4"/>
  <c r="FA66" i="4"/>
  <c r="FI66" i="4"/>
  <c r="FQ66" i="4"/>
  <c r="FY66" i="4"/>
  <c r="GG66" i="4"/>
  <c r="GO66" i="4"/>
  <c r="M67" i="4"/>
  <c r="U67" i="4"/>
  <c r="AC67" i="4"/>
  <c r="AK67" i="4"/>
  <c r="AS67" i="4"/>
  <c r="BA67" i="4"/>
  <c r="BI67" i="4"/>
  <c r="BQ67" i="4"/>
  <c r="BY67" i="4"/>
  <c r="CG67" i="4"/>
  <c r="CO67" i="4"/>
  <c r="CW67" i="4"/>
  <c r="DE67" i="4"/>
  <c r="DM67" i="4"/>
  <c r="DU67" i="4"/>
  <c r="EC67" i="4"/>
  <c r="EK67" i="4"/>
  <c r="ES67" i="4"/>
  <c r="FA67" i="4"/>
  <c r="FI67" i="4"/>
  <c r="FQ67" i="4"/>
  <c r="FY67" i="4"/>
  <c r="GG67" i="4"/>
  <c r="GO67" i="4"/>
  <c r="M68" i="4"/>
  <c r="U68" i="4"/>
  <c r="AC68" i="4"/>
  <c r="AK68" i="4"/>
  <c r="AS68" i="4"/>
  <c r="BA68" i="4"/>
  <c r="BI68" i="4"/>
  <c r="BQ68" i="4"/>
  <c r="BY68" i="4"/>
  <c r="CG68" i="4"/>
  <c r="CO68" i="4"/>
  <c r="CW68" i="4"/>
  <c r="DE68" i="4"/>
  <c r="DM68" i="4"/>
  <c r="DU68" i="4"/>
  <c r="EC68" i="4"/>
  <c r="EK68" i="4"/>
  <c r="ES68" i="4"/>
  <c r="FA68" i="4"/>
  <c r="FI68" i="4"/>
  <c r="FQ68" i="4"/>
  <c r="FY68" i="4"/>
  <c r="GG68" i="4"/>
  <c r="GO68" i="4"/>
  <c r="O69" i="4"/>
  <c r="W69" i="4"/>
  <c r="Z69" i="4"/>
  <c r="AE69" i="4"/>
  <c r="AH69" i="4"/>
  <c r="AM69" i="4"/>
  <c r="AP69" i="4"/>
  <c r="AU69" i="4"/>
  <c r="BC69" i="4"/>
  <c r="BF69" i="4"/>
  <c r="BK69" i="4"/>
  <c r="BN69" i="4"/>
  <c r="BS69" i="4"/>
  <c r="BV69" i="4"/>
  <c r="CA69" i="4"/>
  <c r="CI69" i="4"/>
  <c r="CL69" i="4"/>
  <c r="CQ69" i="4"/>
  <c r="CT69" i="4"/>
  <c r="CY69" i="4"/>
  <c r="DB69" i="4"/>
  <c r="DG69" i="4"/>
  <c r="DO69" i="4"/>
  <c r="DR69" i="4"/>
  <c r="DW69" i="4"/>
  <c r="DZ69" i="4"/>
  <c r="EE69" i="4"/>
  <c r="EH69" i="4"/>
  <c r="EM69" i="4"/>
  <c r="EU69" i="4"/>
  <c r="EX69" i="4"/>
  <c r="FC69" i="4"/>
  <c r="FF69" i="4"/>
  <c r="FK69" i="4"/>
  <c r="FN69" i="4"/>
  <c r="FS69" i="4"/>
  <c r="GA69" i="4"/>
  <c r="GD69" i="4"/>
  <c r="GI69" i="4"/>
  <c r="GL69" i="4"/>
  <c r="GQ69" i="4"/>
  <c r="GT69" i="4"/>
  <c r="M71" i="4"/>
  <c r="O71" i="4"/>
  <c r="R71" i="4"/>
  <c r="R86" i="4" s="1"/>
  <c r="U71" i="4"/>
  <c r="W71" i="4"/>
  <c r="Z71" i="4"/>
  <c r="AC71" i="4"/>
  <c r="AE71" i="4"/>
  <c r="AH71" i="4"/>
  <c r="AK71" i="4"/>
  <c r="AM71" i="4"/>
  <c r="AP71" i="4"/>
  <c r="AS71" i="4"/>
  <c r="AU71" i="4"/>
  <c r="AX71" i="4"/>
  <c r="AX86" i="4" s="1"/>
  <c r="BA71" i="4"/>
  <c r="BC71" i="4"/>
  <c r="BF71" i="4"/>
  <c r="BI71" i="4"/>
  <c r="BK71" i="4"/>
  <c r="BN71" i="4"/>
  <c r="BQ71" i="4"/>
  <c r="BS71" i="4"/>
  <c r="BV71" i="4"/>
  <c r="BY71" i="4"/>
  <c r="CA71" i="4"/>
  <c r="CD71" i="4"/>
  <c r="CD86" i="4" s="1"/>
  <c r="CG71" i="4"/>
  <c r="CI71" i="4"/>
  <c r="CL71" i="4"/>
  <c r="CO71" i="4"/>
  <c r="CQ71" i="4"/>
  <c r="CT71" i="4"/>
  <c r="CW71" i="4"/>
  <c r="CY71" i="4"/>
  <c r="DB71" i="4"/>
  <c r="DE71" i="4"/>
  <c r="DG71" i="4"/>
  <c r="DJ71" i="4"/>
  <c r="DJ86" i="4" s="1"/>
  <c r="DM71" i="4"/>
  <c r="DO71" i="4"/>
  <c r="DR71" i="4"/>
  <c r="DU71" i="4"/>
  <c r="DW71" i="4"/>
  <c r="DZ71" i="4"/>
  <c r="EC71" i="4"/>
  <c r="EE71" i="4"/>
  <c r="EH71" i="4"/>
  <c r="EK71" i="4"/>
  <c r="EM71" i="4"/>
  <c r="EP71" i="4"/>
  <c r="EP86" i="4" s="1"/>
  <c r="ES71" i="4"/>
  <c r="EU71" i="4"/>
  <c r="EX71" i="4"/>
  <c r="FA71" i="4"/>
  <c r="FC71" i="4"/>
  <c r="FF71" i="4"/>
  <c r="FI71" i="4"/>
  <c r="FK71" i="4"/>
  <c r="FN71" i="4"/>
  <c r="FQ71" i="4"/>
  <c r="FS71" i="4"/>
  <c r="FV71" i="4"/>
  <c r="FV86" i="4" s="1"/>
  <c r="FY71" i="4"/>
  <c r="GA71" i="4"/>
  <c r="GD71" i="4"/>
  <c r="GG71" i="4"/>
  <c r="GI71" i="4"/>
  <c r="GL71" i="4"/>
  <c r="GO71" i="4"/>
  <c r="GQ71" i="4"/>
  <c r="GT71" i="4"/>
  <c r="M73" i="4"/>
  <c r="U73" i="4"/>
  <c r="AC73" i="4"/>
  <c r="AK73" i="4"/>
  <c r="AS73" i="4"/>
  <c r="BA73" i="4"/>
  <c r="BI73" i="4"/>
  <c r="BQ73" i="4"/>
  <c r="BY73" i="4"/>
  <c r="CG73" i="4"/>
  <c r="CO73" i="4"/>
  <c r="CW73" i="4"/>
  <c r="DE73" i="4"/>
  <c r="DM73" i="4"/>
  <c r="DU73" i="4"/>
  <c r="EC73" i="4"/>
  <c r="EK73" i="4"/>
  <c r="ES73" i="4"/>
  <c r="FA73" i="4"/>
  <c r="FI73" i="4"/>
  <c r="FQ73" i="4"/>
  <c r="FY73" i="4"/>
  <c r="GG73" i="4"/>
  <c r="GO73" i="4"/>
  <c r="M74" i="4"/>
  <c r="U74" i="4"/>
  <c r="AC74" i="4"/>
  <c r="AK74" i="4"/>
  <c r="AS74" i="4"/>
  <c r="BA74" i="4"/>
  <c r="BI74" i="4"/>
  <c r="BQ74" i="4"/>
  <c r="BY74" i="4"/>
  <c r="CG74" i="4"/>
  <c r="CO74" i="4"/>
  <c r="CW74" i="4"/>
  <c r="DE74" i="4"/>
  <c r="DM74" i="4"/>
  <c r="DU74" i="4"/>
  <c r="EC74" i="4"/>
  <c r="EK74" i="4"/>
  <c r="ES74" i="4"/>
  <c r="FA74" i="4"/>
  <c r="FI74" i="4"/>
  <c r="FQ74" i="4"/>
  <c r="FY74" i="4"/>
  <c r="GG74" i="4"/>
  <c r="GO74" i="4"/>
  <c r="M76" i="4"/>
  <c r="U76" i="4"/>
  <c r="AC76" i="4"/>
  <c r="AK76" i="4"/>
  <c r="AS76" i="4"/>
  <c r="BA76" i="4"/>
  <c r="BI76" i="4"/>
  <c r="BQ76" i="4"/>
  <c r="BY76" i="4"/>
  <c r="CG76" i="4"/>
  <c r="CO76" i="4"/>
  <c r="CW76" i="4"/>
  <c r="DE76" i="4"/>
  <c r="DM76" i="4"/>
  <c r="DU76" i="4"/>
  <c r="EC76" i="4"/>
  <c r="EK76" i="4"/>
  <c r="ES76" i="4"/>
  <c r="FA76" i="4"/>
  <c r="FI76" i="4"/>
  <c r="FQ76" i="4"/>
  <c r="FY76" i="4"/>
  <c r="GG76" i="4"/>
  <c r="GO76" i="4"/>
  <c r="M77" i="4"/>
  <c r="U77" i="4"/>
  <c r="AC77" i="4"/>
  <c r="AK77" i="4"/>
  <c r="AS77" i="4"/>
  <c r="BA77" i="4"/>
  <c r="BI77" i="4"/>
  <c r="BQ77" i="4"/>
  <c r="BY77" i="4"/>
  <c r="CG77" i="4"/>
  <c r="CO77" i="4"/>
  <c r="CW77" i="4"/>
  <c r="DE77" i="4"/>
  <c r="DM77" i="4"/>
  <c r="DU77" i="4"/>
  <c r="EC77" i="4"/>
  <c r="EK77" i="4"/>
  <c r="ES77" i="4"/>
  <c r="FA77" i="4"/>
  <c r="FI77" i="4"/>
  <c r="FQ77" i="4"/>
  <c r="FY77" i="4"/>
  <c r="GG77" i="4"/>
  <c r="GO77" i="4"/>
  <c r="M78" i="4"/>
  <c r="U78" i="4"/>
  <c r="AC78" i="4"/>
  <c r="AK78" i="4"/>
  <c r="AS78" i="4"/>
  <c r="BA78" i="4"/>
  <c r="BI78" i="4"/>
  <c r="BQ78" i="4"/>
  <c r="BY78" i="4"/>
  <c r="CG78" i="4"/>
  <c r="CO78" i="4"/>
  <c r="CW78" i="4"/>
  <c r="DE78" i="4"/>
  <c r="DM78" i="4"/>
  <c r="DU78" i="4"/>
  <c r="EC78" i="4"/>
  <c r="EK78" i="4"/>
  <c r="ES78" i="4"/>
  <c r="FA78" i="4"/>
  <c r="FI78" i="4"/>
  <c r="FQ78" i="4"/>
  <c r="FY78" i="4"/>
  <c r="GG78" i="4"/>
  <c r="GO78" i="4"/>
  <c r="M79" i="4"/>
  <c r="U79" i="4"/>
  <c r="AC79" i="4"/>
  <c r="AK79" i="4"/>
  <c r="AS79" i="4"/>
  <c r="BA79" i="4"/>
  <c r="BI79" i="4"/>
  <c r="BQ79" i="4"/>
  <c r="BY79" i="4"/>
  <c r="CG79" i="4"/>
  <c r="CO79" i="4"/>
  <c r="CW79" i="4"/>
  <c r="DE79" i="4"/>
  <c r="DM79" i="4"/>
  <c r="DU79" i="4"/>
  <c r="EC79" i="4"/>
  <c r="EK79" i="4"/>
  <c r="ES79" i="4"/>
  <c r="FA79" i="4"/>
  <c r="FI79" i="4"/>
  <c r="FQ79" i="4"/>
  <c r="FY79" i="4"/>
  <c r="GG79" i="4"/>
  <c r="GO79" i="4"/>
  <c r="M80" i="4"/>
  <c r="U80" i="4"/>
  <c r="AC80" i="4"/>
  <c r="AK80" i="4"/>
  <c r="AS80" i="4"/>
  <c r="BA80" i="4"/>
  <c r="BI80" i="4"/>
  <c r="BQ80" i="4"/>
  <c r="BY80" i="4"/>
  <c r="CG80" i="4"/>
  <c r="CO80" i="4"/>
  <c r="CW80" i="4"/>
  <c r="DE80" i="4"/>
  <c r="DM80" i="4"/>
  <c r="DU80" i="4"/>
  <c r="EC80" i="4"/>
  <c r="EK80" i="4"/>
  <c r="ES80" i="4"/>
  <c r="FA80" i="4"/>
  <c r="FI80" i="4"/>
  <c r="FQ80" i="4"/>
  <c r="FY80" i="4"/>
  <c r="GG80" i="4"/>
  <c r="GO80" i="4"/>
  <c r="M81" i="4"/>
  <c r="U81" i="4"/>
  <c r="AC81" i="4"/>
  <c r="AK81" i="4"/>
  <c r="AS81" i="4"/>
  <c r="BA81" i="4"/>
  <c r="BI81" i="4"/>
  <c r="BQ81" i="4"/>
  <c r="BY81" i="4"/>
  <c r="CG81" i="4"/>
  <c r="CO81" i="4"/>
  <c r="CW81" i="4"/>
  <c r="DE81" i="4"/>
  <c r="DM81" i="4"/>
  <c r="DU81" i="4"/>
  <c r="EC81" i="4"/>
  <c r="EK81" i="4"/>
  <c r="ES81" i="4"/>
  <c r="FA81" i="4"/>
  <c r="FI81" i="4"/>
  <c r="FQ81" i="4"/>
  <c r="FY81" i="4"/>
  <c r="GG81" i="4"/>
  <c r="GO81" i="4"/>
  <c r="M82" i="4"/>
  <c r="U82" i="4"/>
  <c r="AC82" i="4"/>
  <c r="AK82" i="4"/>
  <c r="AS82" i="4"/>
  <c r="BA82" i="4"/>
  <c r="BI82" i="4"/>
  <c r="BQ82" i="4"/>
  <c r="BY82" i="4"/>
  <c r="CG82" i="4"/>
  <c r="CO82" i="4"/>
  <c r="CW82" i="4"/>
  <c r="DE82" i="4"/>
  <c r="DM82" i="4"/>
  <c r="DU82" i="4"/>
  <c r="EC82" i="4"/>
  <c r="EK82" i="4"/>
  <c r="ES82" i="4"/>
  <c r="FA82" i="4"/>
  <c r="FI82" i="4"/>
  <c r="FQ82" i="4"/>
  <c r="FY82" i="4"/>
  <c r="GG82" i="4"/>
  <c r="GO82" i="4"/>
  <c r="M84" i="4"/>
  <c r="U84" i="4"/>
  <c r="AC84" i="4"/>
  <c r="AK84" i="4"/>
  <c r="AS84" i="4"/>
  <c r="BA84" i="4"/>
  <c r="BI84" i="4"/>
  <c r="BQ84" i="4"/>
  <c r="BY84" i="4"/>
  <c r="CG84" i="4"/>
  <c r="CO84" i="4"/>
  <c r="CW84" i="4"/>
  <c r="DE84" i="4"/>
  <c r="DM84" i="4"/>
  <c r="DU84" i="4"/>
  <c r="EC84" i="4"/>
  <c r="EK84" i="4"/>
  <c r="ES84" i="4"/>
  <c r="FA84" i="4"/>
  <c r="FI84" i="4"/>
  <c r="FQ84" i="4"/>
  <c r="FY84" i="4"/>
  <c r="GG84" i="4"/>
  <c r="GO84" i="4"/>
  <c r="M85" i="4"/>
  <c r="U85" i="4"/>
  <c r="AC85" i="4"/>
  <c r="AK85" i="4"/>
  <c r="AS85" i="4"/>
  <c r="BA85" i="4"/>
  <c r="BI85" i="4"/>
  <c r="BQ85" i="4"/>
  <c r="BY85" i="4"/>
  <c r="CG85" i="4"/>
  <c r="CO85" i="4"/>
  <c r="CW85" i="4"/>
  <c r="DE85" i="4"/>
  <c r="DM85" i="4"/>
  <c r="DU85" i="4"/>
  <c r="EC85" i="4"/>
  <c r="EK85" i="4"/>
  <c r="ES85" i="4"/>
  <c r="FA85" i="4"/>
  <c r="FI85" i="4"/>
  <c r="FQ85" i="4"/>
  <c r="FY85" i="4"/>
  <c r="GG85" i="4"/>
  <c r="GO85" i="4"/>
  <c r="O86" i="4"/>
  <c r="W86" i="4"/>
  <c r="Z86" i="4"/>
  <c r="AE86" i="4"/>
  <c r="AH86" i="4"/>
  <c r="AM86" i="4"/>
  <c r="AP86" i="4"/>
  <c r="AU86" i="4"/>
  <c r="BC86" i="4"/>
  <c r="BF86" i="4"/>
  <c r="BK86" i="4"/>
  <c r="BN86" i="4"/>
  <c r="BS86" i="4"/>
  <c r="BV86" i="4"/>
  <c r="CA86" i="4"/>
  <c r="CI86" i="4"/>
  <c r="CL86" i="4"/>
  <c r="CQ86" i="4"/>
  <c r="CT86" i="4"/>
  <c r="CY86" i="4"/>
  <c r="DB86" i="4"/>
  <c r="DG86" i="4"/>
  <c r="DO86" i="4"/>
  <c r="DR86" i="4"/>
  <c r="DW86" i="4"/>
  <c r="DZ86" i="4"/>
  <c r="EE86" i="4"/>
  <c r="EH86" i="4"/>
  <c r="EM86" i="4"/>
  <c r="EU86" i="4"/>
  <c r="EX86" i="4"/>
  <c r="FC86" i="4"/>
  <c r="FF86" i="4"/>
  <c r="FK86" i="4"/>
  <c r="FN86" i="4"/>
  <c r="FS86" i="4"/>
  <c r="GA86" i="4"/>
  <c r="GD86" i="4"/>
  <c r="GI86" i="4"/>
  <c r="GL86" i="4"/>
  <c r="GQ86" i="4"/>
  <c r="GT86" i="4"/>
  <c r="M88" i="4"/>
  <c r="O88" i="4"/>
  <c r="R88" i="4"/>
  <c r="R100" i="4" s="1"/>
  <c r="U88" i="4"/>
  <c r="W88" i="4"/>
  <c r="Z88" i="4"/>
  <c r="AC88" i="4"/>
  <c r="AE88" i="4"/>
  <c r="AH88" i="4"/>
  <c r="AH100" i="4" s="1"/>
  <c r="AK88" i="4"/>
  <c r="AM88" i="4"/>
  <c r="AP88" i="4"/>
  <c r="AS88" i="4"/>
  <c r="AU88" i="4"/>
  <c r="AX88" i="4"/>
  <c r="AX100" i="4" s="1"/>
  <c r="BA88" i="4"/>
  <c r="BC88" i="4"/>
  <c r="BF88" i="4"/>
  <c r="BI88" i="4"/>
  <c r="BK88" i="4"/>
  <c r="BN88" i="4"/>
  <c r="BN100" i="4" s="1"/>
  <c r="BQ88" i="4"/>
  <c r="BS88" i="4"/>
  <c r="BV88" i="4"/>
  <c r="BY88" i="4"/>
  <c r="CA88" i="4"/>
  <c r="CD88" i="4"/>
  <c r="CD100" i="4" s="1"/>
  <c r="CG88" i="4"/>
  <c r="CI88" i="4"/>
  <c r="CL88" i="4"/>
  <c r="CO88" i="4"/>
  <c r="CQ88" i="4"/>
  <c r="CT88" i="4"/>
  <c r="CT100" i="4" s="1"/>
  <c r="CW88" i="4"/>
  <c r="CY88" i="4"/>
  <c r="DB88" i="4"/>
  <c r="DE88" i="4"/>
  <c r="DG88" i="4"/>
  <c r="DJ88" i="4"/>
  <c r="DJ100" i="4" s="1"/>
  <c r="DM88" i="4"/>
  <c r="DO88" i="4"/>
  <c r="DR88" i="4"/>
  <c r="DU88" i="4"/>
  <c r="DW88" i="4"/>
  <c r="DZ88" i="4"/>
  <c r="DZ100" i="4" s="1"/>
  <c r="EC88" i="4"/>
  <c r="EE88" i="4"/>
  <c r="EH88" i="4"/>
  <c r="EK88" i="4"/>
  <c r="EM88" i="4"/>
  <c r="EP88" i="4"/>
  <c r="EP100" i="4" s="1"/>
  <c r="ES88" i="4"/>
  <c r="EU88" i="4"/>
  <c r="EX88" i="4"/>
  <c r="FA88" i="4"/>
  <c r="FC88" i="4"/>
  <c r="FF88" i="4"/>
  <c r="FF100" i="4" s="1"/>
  <c r="FI88" i="4"/>
  <c r="FK88" i="4"/>
  <c r="FN88" i="4"/>
  <c r="FQ88" i="4"/>
  <c r="FS88" i="4"/>
  <c r="FV88" i="4"/>
  <c r="FV100" i="4" s="1"/>
  <c r="FY88" i="4"/>
  <c r="GA88" i="4"/>
  <c r="GD88" i="4"/>
  <c r="GG88" i="4"/>
  <c r="GI88" i="4"/>
  <c r="GL88" i="4"/>
  <c r="GL100" i="4" s="1"/>
  <c r="GO88" i="4"/>
  <c r="GQ88" i="4"/>
  <c r="GT88" i="4"/>
  <c r="M90" i="4"/>
  <c r="U90" i="4"/>
  <c r="AC90" i="4"/>
  <c r="AK90" i="4"/>
  <c r="AS90" i="4"/>
  <c r="BA90" i="4"/>
  <c r="BI90" i="4"/>
  <c r="BQ90" i="4"/>
  <c r="BY90" i="4"/>
  <c r="CG90" i="4"/>
  <c r="CO90" i="4"/>
  <c r="CW90" i="4"/>
  <c r="DE90" i="4"/>
  <c r="DM90" i="4"/>
  <c r="DU90" i="4"/>
  <c r="EC90" i="4"/>
  <c r="EK90" i="4"/>
  <c r="ES90" i="4"/>
  <c r="FA90" i="4"/>
  <c r="FI90" i="4"/>
  <c r="FQ90" i="4"/>
  <c r="FY90" i="4"/>
  <c r="GG90" i="4"/>
  <c r="GO90" i="4"/>
  <c r="M91" i="4"/>
  <c r="U91" i="4"/>
  <c r="AC91" i="4"/>
  <c r="AK91" i="4"/>
  <c r="AS91" i="4"/>
  <c r="BA91" i="4"/>
  <c r="BI91" i="4"/>
  <c r="BQ91" i="4"/>
  <c r="BY91" i="4"/>
  <c r="CG91" i="4"/>
  <c r="CO91" i="4"/>
  <c r="CW91" i="4"/>
  <c r="DE91" i="4"/>
  <c r="DM91" i="4"/>
  <c r="DU91" i="4"/>
  <c r="EC91" i="4"/>
  <c r="EK91" i="4"/>
  <c r="ES91" i="4"/>
  <c r="FA91" i="4"/>
  <c r="FI91" i="4"/>
  <c r="FQ91" i="4"/>
  <c r="FY91" i="4"/>
  <c r="GG91" i="4"/>
  <c r="GO91" i="4"/>
  <c r="M92" i="4"/>
  <c r="U92" i="4"/>
  <c r="AC92" i="4"/>
  <c r="AK92" i="4"/>
  <c r="AS92" i="4"/>
  <c r="BA92" i="4"/>
  <c r="BI92" i="4"/>
  <c r="BQ92" i="4"/>
  <c r="BY92" i="4"/>
  <c r="CG92" i="4"/>
  <c r="CO92" i="4"/>
  <c r="CW92" i="4"/>
  <c r="DE92" i="4"/>
  <c r="DM92" i="4"/>
  <c r="DU92" i="4"/>
  <c r="EC92" i="4"/>
  <c r="EK92" i="4"/>
  <c r="ES92" i="4"/>
  <c r="FA92" i="4"/>
  <c r="FI92" i="4"/>
  <c r="FQ92" i="4"/>
  <c r="FY92" i="4"/>
  <c r="GG92" i="4"/>
  <c r="GO92" i="4"/>
  <c r="M95" i="4"/>
  <c r="U95" i="4"/>
  <c r="AC95" i="4"/>
  <c r="AK95" i="4"/>
  <c r="AS95" i="4"/>
  <c r="BA95" i="4"/>
  <c r="BI95" i="4"/>
  <c r="BQ95" i="4"/>
  <c r="BY95" i="4"/>
  <c r="CG95" i="4"/>
  <c r="CO95" i="4"/>
  <c r="CW95" i="4"/>
  <c r="DE95" i="4"/>
  <c r="DM95" i="4"/>
  <c r="DU95" i="4"/>
  <c r="EC95" i="4"/>
  <c r="EK95" i="4"/>
  <c r="ES95" i="4"/>
  <c r="FA95" i="4"/>
  <c r="FI95" i="4"/>
  <c r="FQ95" i="4"/>
  <c r="FY95" i="4"/>
  <c r="GG95" i="4"/>
  <c r="GO95" i="4"/>
  <c r="M96" i="4"/>
  <c r="U96" i="4"/>
  <c r="AC96" i="4"/>
  <c r="AK96" i="4"/>
  <c r="AS96" i="4"/>
  <c r="BA96" i="4"/>
  <c r="BI96" i="4"/>
  <c r="BQ96" i="4"/>
  <c r="BY96" i="4"/>
  <c r="CG96" i="4"/>
  <c r="CO96" i="4"/>
  <c r="CW96" i="4"/>
  <c r="DE96" i="4"/>
  <c r="DM96" i="4"/>
  <c r="DU96" i="4"/>
  <c r="EC96" i="4"/>
  <c r="EK96" i="4"/>
  <c r="ES96" i="4"/>
  <c r="FA96" i="4"/>
  <c r="FI96" i="4"/>
  <c r="FQ96" i="4"/>
  <c r="FY96" i="4"/>
  <c r="GG96" i="4"/>
  <c r="GO96" i="4"/>
  <c r="M97" i="4"/>
  <c r="U97" i="4"/>
  <c r="AC97" i="4"/>
  <c r="AK97" i="4"/>
  <c r="AS97" i="4"/>
  <c r="BA97" i="4"/>
  <c r="BI97" i="4"/>
  <c r="BQ97" i="4"/>
  <c r="BY97" i="4"/>
  <c r="CG97" i="4"/>
  <c r="CO97" i="4"/>
  <c r="CW97" i="4"/>
  <c r="DE97" i="4"/>
  <c r="DM97" i="4"/>
  <c r="DU97" i="4"/>
  <c r="EC97" i="4"/>
  <c r="EK97" i="4"/>
  <c r="ES97" i="4"/>
  <c r="FA97" i="4"/>
  <c r="FI97" i="4"/>
  <c r="FQ97" i="4"/>
  <c r="FY97" i="4"/>
  <c r="GG97" i="4"/>
  <c r="GO97" i="4"/>
  <c r="O100" i="4"/>
  <c r="W100" i="4"/>
  <c r="Z100" i="4"/>
  <c r="AE100" i="4"/>
  <c r="AM100" i="4"/>
  <c r="AP100" i="4"/>
  <c r="AU100" i="4"/>
  <c r="BC100" i="4"/>
  <c r="BF100" i="4"/>
  <c r="BK100" i="4"/>
  <c r="BS100" i="4"/>
  <c r="BV100" i="4"/>
  <c r="CA100" i="4"/>
  <c r="CI100" i="4"/>
  <c r="CL100" i="4"/>
  <c r="CQ100" i="4"/>
  <c r="CY100" i="4"/>
  <c r="DB100" i="4"/>
  <c r="DG100" i="4"/>
  <c r="DO100" i="4"/>
  <c r="DR100" i="4"/>
  <c r="DW100" i="4"/>
  <c r="EE100" i="4"/>
  <c r="EH100" i="4"/>
  <c r="EM100" i="4"/>
  <c r="EU100" i="4"/>
  <c r="EX100" i="4"/>
  <c r="FC100" i="4"/>
  <c r="FK100" i="4"/>
  <c r="FN100" i="4"/>
  <c r="FS100" i="4"/>
  <c r="GA100" i="4"/>
  <c r="GD100" i="4"/>
  <c r="GI100" i="4"/>
  <c r="GQ100" i="4"/>
  <c r="GT100" i="4"/>
  <c r="O101" i="4"/>
  <c r="W101" i="4"/>
  <c r="Z101" i="4"/>
  <c r="AE101" i="4"/>
  <c r="AM101" i="4"/>
  <c r="AP101" i="4"/>
  <c r="AU101" i="4"/>
  <c r="BC101" i="4"/>
  <c r="BF101" i="4"/>
  <c r="BK101" i="4"/>
  <c r="BS101" i="4"/>
  <c r="BV101" i="4"/>
  <c r="CA101" i="4"/>
  <c r="CI101" i="4"/>
  <c r="CL101" i="4"/>
  <c r="CQ101" i="4"/>
  <c r="CT101" i="4"/>
  <c r="CY101" i="4"/>
  <c r="DB101" i="4"/>
  <c r="DG101" i="4"/>
  <c r="DO101" i="4"/>
  <c r="DR101" i="4"/>
  <c r="DW101" i="4"/>
  <c r="DZ101" i="4"/>
  <c r="EE101" i="4"/>
  <c r="EH101" i="4"/>
  <c r="EM101" i="4"/>
  <c r="EU101" i="4"/>
  <c r="EX101" i="4"/>
  <c r="FC101" i="4"/>
  <c r="FF101" i="4"/>
  <c r="FK101" i="4"/>
  <c r="FN101" i="4"/>
  <c r="FS101" i="4"/>
  <c r="GA101" i="4"/>
  <c r="GD101" i="4"/>
  <c r="GI101" i="4"/>
  <c r="GL101" i="4"/>
  <c r="GQ101" i="4"/>
  <c r="GT101" i="4"/>
  <c r="CS12" i="4" l="1"/>
  <c r="CT46" i="4" s="1"/>
  <c r="CT48" i="4" s="1"/>
  <c r="CT25" i="4"/>
  <c r="CQ12" i="4"/>
  <c r="CU12" i="4" s="1"/>
  <c r="CO25" i="4"/>
  <c r="GI40" i="4"/>
  <c r="GI49" i="4"/>
  <c r="FS40" i="4"/>
  <c r="FC40" i="4"/>
  <c r="FC49" i="4"/>
  <c r="DW40" i="4"/>
  <c r="FV40" i="4"/>
  <c r="FV49" i="4"/>
  <c r="DJ40" i="4"/>
  <c r="DJ49" i="4"/>
  <c r="AX40" i="4"/>
  <c r="AX49" i="4"/>
  <c r="FV101" i="4"/>
  <c r="EP101" i="4"/>
  <c r="DJ101" i="4"/>
  <c r="CD101" i="4"/>
  <c r="BN101" i="4"/>
  <c r="AX101" i="4"/>
  <c r="AH101" i="4"/>
  <c r="R101" i="4"/>
  <c r="GL54" i="4"/>
  <c r="FV54" i="4"/>
  <c r="FF54" i="4"/>
  <c r="EP54" i="4"/>
  <c r="DZ54" i="4"/>
  <c r="DJ54" i="4"/>
  <c r="CT54" i="4"/>
  <c r="CD54" i="4"/>
  <c r="BN54" i="4"/>
  <c r="AX54" i="4"/>
  <c r="AH54" i="4"/>
  <c r="R54" i="4"/>
  <c r="EP49" i="4"/>
  <c r="CD49" i="4"/>
  <c r="R49" i="4"/>
  <c r="GI46" i="4"/>
  <c r="GI48" i="4" s="1"/>
  <c r="FK46" i="4"/>
  <c r="FK48" i="4" s="1"/>
  <c r="DW46" i="4"/>
  <c r="DW48" i="4" s="1"/>
  <c r="CY46" i="4"/>
  <c r="CY48" i="4" s="1"/>
  <c r="BK46" i="4"/>
  <c r="BK48" i="4" s="1"/>
  <c r="AM46" i="4"/>
  <c r="GI42" i="4"/>
  <c r="GI44" i="4" s="1"/>
  <c r="FK42" i="4"/>
  <c r="DW42" i="4"/>
  <c r="DW44" i="4" s="1"/>
  <c r="CY42" i="4"/>
  <c r="CY44" i="4" s="1"/>
  <c r="BK42" i="4"/>
  <c r="BK44" i="4" s="1"/>
  <c r="EM49" i="4"/>
  <c r="AH49" i="4"/>
  <c r="FS46" i="4"/>
  <c r="FS48" i="4" s="1"/>
  <c r="DG46" i="4"/>
  <c r="DG48" i="4" s="1"/>
  <c r="AU46" i="4"/>
  <c r="AU48" i="4" s="1"/>
  <c r="FS42" i="4"/>
  <c r="FS44" i="4" s="1"/>
  <c r="DG42" i="4"/>
  <c r="DG44" i="4" s="1"/>
  <c r="AU42" i="4"/>
  <c r="AU44" i="4" s="1"/>
  <c r="GE12" i="4"/>
  <c r="GA46" i="4"/>
  <c r="GA48" i="4" s="1"/>
  <c r="EY12" i="4"/>
  <c r="EU46" i="4"/>
  <c r="EU48" i="4" s="1"/>
  <c r="DS12" i="4"/>
  <c r="DO46" i="4"/>
  <c r="DO48" i="4" s="1"/>
  <c r="CM12" i="4"/>
  <c r="CI46" i="4"/>
  <c r="CI48" i="4" s="1"/>
  <c r="BG12" i="4"/>
  <c r="BC46" i="4"/>
  <c r="BC48" i="4" s="1"/>
  <c r="AA12" i="4"/>
  <c r="W46" i="4"/>
  <c r="W48" i="4" s="1"/>
  <c r="GE9" i="4"/>
  <c r="GA42" i="4"/>
  <c r="GA44" i="4" s="1"/>
  <c r="EY9" i="4"/>
  <c r="EU42" i="4"/>
  <c r="EU44" i="4" s="1"/>
  <c r="DS9" i="4"/>
  <c r="DO42" i="4"/>
  <c r="DO44" i="4" s="1"/>
  <c r="CM9" i="4"/>
  <c r="CI42" i="4"/>
  <c r="CI44" i="4" s="1"/>
  <c r="BG9" i="4"/>
  <c r="BC42" i="4"/>
  <c r="BC44" i="4" s="1"/>
  <c r="AA9" i="4"/>
  <c r="W42" i="4"/>
  <c r="GQ16" i="4"/>
  <c r="GU6" i="4"/>
  <c r="GA16" i="4"/>
  <c r="GE6" i="4"/>
  <c r="GA39" i="4"/>
  <c r="FK16" i="4"/>
  <c r="FO6" i="4"/>
  <c r="EU16" i="4"/>
  <c r="EY6" i="4"/>
  <c r="EU39" i="4"/>
  <c r="EE16" i="4"/>
  <c r="EI6" i="4"/>
  <c r="DO16" i="4"/>
  <c r="DS6" i="4"/>
  <c r="DO39" i="4"/>
  <c r="CY16" i="4"/>
  <c r="DC6" i="4"/>
  <c r="CY39" i="4"/>
  <c r="CI16" i="4"/>
  <c r="CM6" i="4"/>
  <c r="CI39" i="4"/>
  <c r="BS16" i="4"/>
  <c r="BW6" i="4"/>
  <c r="BS39" i="4"/>
  <c r="BC16" i="4"/>
  <c r="BG6" i="4"/>
  <c r="BC39" i="4"/>
  <c r="FC46" i="4"/>
  <c r="FC48" i="4" s="1"/>
  <c r="AE46" i="4"/>
  <c r="AE48" i="4" s="1"/>
  <c r="FC42" i="4"/>
  <c r="FC44" i="4" s="1"/>
  <c r="CQ42" i="4"/>
  <c r="CQ44" i="4" s="1"/>
  <c r="AE42" i="4"/>
  <c r="AE44" i="4" s="1"/>
  <c r="GK16" i="4"/>
  <c r="GL39" i="4"/>
  <c r="FU16" i="4"/>
  <c r="FE16" i="4"/>
  <c r="FF39" i="4"/>
  <c r="EO16" i="4"/>
  <c r="DY16" i="4"/>
  <c r="DZ39" i="4"/>
  <c r="DI16" i="4"/>
  <c r="CS16" i="4"/>
  <c r="CC16" i="4"/>
  <c r="BM16" i="4"/>
  <c r="AW16" i="4"/>
  <c r="AG16" i="4"/>
  <c r="GM6" i="4"/>
  <c r="GI16" i="4"/>
  <c r="FS16" i="4"/>
  <c r="FW6" i="4"/>
  <c r="FG6" i="4"/>
  <c r="FC16" i="4"/>
  <c r="EM16" i="4"/>
  <c r="EQ6" i="4"/>
  <c r="EA6" i="4"/>
  <c r="DW16" i="4"/>
  <c r="DG16" i="4"/>
  <c r="DG39" i="4"/>
  <c r="DK6" i="4"/>
  <c r="CU6" i="4"/>
  <c r="CQ16" i="4"/>
  <c r="CQ39" i="4"/>
  <c r="CA16" i="4"/>
  <c r="CA39" i="4"/>
  <c r="CE6" i="4"/>
  <c r="BO6" i="4"/>
  <c r="BK16" i="4"/>
  <c r="BK39" i="4"/>
  <c r="AU16" i="4"/>
  <c r="AU39" i="4"/>
  <c r="AY6" i="4"/>
  <c r="AI6" i="4"/>
  <c r="AE16" i="4"/>
  <c r="AE39" i="4"/>
  <c r="O16" i="4"/>
  <c r="O39" i="4"/>
  <c r="S6" i="4"/>
  <c r="GS16" i="4"/>
  <c r="GC16" i="4"/>
  <c r="FM16" i="4"/>
  <c r="EW16" i="4"/>
  <c r="EG16" i="4"/>
  <c r="DQ16" i="4"/>
  <c r="DA16" i="4"/>
  <c r="DB39" i="4"/>
  <c r="CK16" i="4"/>
  <c r="CL39" i="4"/>
  <c r="BU16" i="4"/>
  <c r="BV39" i="4"/>
  <c r="BE16" i="4"/>
  <c r="BF39" i="4"/>
  <c r="AO16" i="4"/>
  <c r="AP39" i="4"/>
  <c r="Y16" i="4"/>
  <c r="Z39" i="4"/>
  <c r="AM16" i="4"/>
  <c r="AQ6" i="4"/>
  <c r="W16" i="4"/>
  <c r="AA6" i="4"/>
  <c r="Q16" i="4"/>
  <c r="CQ46" i="4" l="1"/>
  <c r="CQ48" i="4" s="1"/>
  <c r="CT49" i="4"/>
  <c r="BK40" i="4"/>
  <c r="BK49" i="4"/>
  <c r="CA40" i="4"/>
  <c r="CA49" i="4"/>
  <c r="DZ40" i="4"/>
  <c r="DZ49" i="4"/>
  <c r="CI40" i="4"/>
  <c r="CI49" i="4"/>
  <c r="Z40" i="4"/>
  <c r="Z49" i="4"/>
  <c r="CL40" i="4"/>
  <c r="CL49" i="4"/>
  <c r="BS40" i="4"/>
  <c r="BS49" i="4"/>
  <c r="W44" i="4"/>
  <c r="W49" i="4"/>
  <c r="AE40" i="4"/>
  <c r="AE49" i="4"/>
  <c r="AU40" i="4"/>
  <c r="AU49" i="4"/>
  <c r="CQ40" i="4"/>
  <c r="DG40" i="4"/>
  <c r="DG49" i="4"/>
  <c r="GL40" i="4"/>
  <c r="GL49" i="4"/>
  <c r="BC40" i="4"/>
  <c r="BC49" i="4"/>
  <c r="DO49" i="4"/>
  <c r="DO40" i="4"/>
  <c r="AM48" i="4"/>
  <c r="AM49" i="4"/>
  <c r="DW49" i="4"/>
  <c r="FS49" i="4"/>
  <c r="O40" i="4"/>
  <c r="O49" i="4"/>
  <c r="GA49" i="4"/>
  <c r="GA40" i="4"/>
  <c r="FK49" i="4"/>
  <c r="FK44" i="4"/>
  <c r="BF40" i="4"/>
  <c r="BF49" i="4"/>
  <c r="AP40" i="4"/>
  <c r="AP49" i="4"/>
  <c r="BV40" i="4"/>
  <c r="BV49" i="4"/>
  <c r="DB40" i="4"/>
  <c r="DB49" i="4"/>
  <c r="FF40" i="4"/>
  <c r="FF49" i="4"/>
  <c r="CY49" i="4"/>
  <c r="CY40" i="4"/>
  <c r="EU40" i="4"/>
  <c r="EU49" i="4"/>
  <c r="CQ49" i="4" l="1"/>
</calcChain>
</file>

<file path=xl/sharedStrings.xml><?xml version="1.0" encoding="utf-8"?>
<sst xmlns="http://schemas.openxmlformats.org/spreadsheetml/2006/main" count="3140" uniqueCount="211">
  <si>
    <t>Контрольные замеры по ПС 110/35/6 кВ ГПП-1</t>
  </si>
  <si>
    <t>Дата: 19.06.2019 г.</t>
  </si>
  <si>
    <t>Трансформаторы</t>
  </si>
  <si>
    <t>ДН</t>
  </si>
  <si>
    <t>Sном</t>
  </si>
  <si>
    <t>dPхх</t>
  </si>
  <si>
    <t>dQхх</t>
  </si>
  <si>
    <t>Класс U</t>
  </si>
  <si>
    <t>СШ(С)</t>
  </si>
  <si>
    <t>dPкз</t>
  </si>
  <si>
    <t>Uк</t>
  </si>
  <si>
    <t>I</t>
  </si>
  <si>
    <t>P</t>
  </si>
  <si>
    <t>Q</t>
  </si>
  <si>
    <t>CosФ</t>
  </si>
  <si>
    <t>№1</t>
  </si>
  <si>
    <t>1С</t>
  </si>
  <si>
    <t>-</t>
  </si>
  <si>
    <t>Положение РПН (ПБВ) / ВДТ:</t>
  </si>
  <si>
    <t>/</t>
  </si>
  <si>
    <t>№2</t>
  </si>
  <si>
    <t>2С</t>
  </si>
  <si>
    <t>№3</t>
  </si>
  <si>
    <t>3С</t>
  </si>
  <si>
    <t>Итого:</t>
  </si>
  <si>
    <t>110 кВ</t>
  </si>
  <si>
    <t>35 кВ</t>
  </si>
  <si>
    <t>6 кВ</t>
  </si>
  <si>
    <t>Переменные потери, МВА</t>
  </si>
  <si>
    <t>dPпер + djQпер</t>
  </si>
  <si>
    <t>+ j</t>
  </si>
  <si>
    <t>Нагрузка, приведенная к шинам 110 кВ, с учетом потерь, МВА</t>
  </si>
  <si>
    <t>Sрасч</t>
  </si>
  <si>
    <t>Сумма</t>
  </si>
  <si>
    <t>Шины (секции)</t>
  </si>
  <si>
    <t>Подключение</t>
  </si>
  <si>
    <t>U</t>
  </si>
  <si>
    <t>Т№1 - ВН</t>
  </si>
  <si>
    <t>Т№2 - ВН</t>
  </si>
  <si>
    <t>Т№3 - ВН</t>
  </si>
  <si>
    <t>Т№3 - СН</t>
  </si>
  <si>
    <t>Т№1 - НН</t>
  </si>
  <si>
    <t>Т№2 - НН</t>
  </si>
  <si>
    <t>Т№3 - НН</t>
  </si>
  <si>
    <t>Присоединения</t>
  </si>
  <si>
    <t>Уст.АЧР1</t>
  </si>
  <si>
    <t>Уст.АЧР2</t>
  </si>
  <si>
    <t>Уст.ЧАПВ</t>
  </si>
  <si>
    <t>Уст.СОАЧР</t>
  </si>
  <si>
    <t>Гц</t>
  </si>
  <si>
    <t>сек</t>
  </si>
  <si>
    <t>1С 110 кВ</t>
  </si>
  <si>
    <t>В 110 кВ Т№1 1С</t>
  </si>
  <si>
    <t>Небаланс по шине 1С 110 кВ</t>
  </si>
  <si>
    <t>2С 110 кВ</t>
  </si>
  <si>
    <t>В 110 кВ Т№2 2С</t>
  </si>
  <si>
    <t>Метзавод-СеровГРЭС-2</t>
  </si>
  <si>
    <t>Небаланс по шине 2С 110 кВ</t>
  </si>
  <si>
    <t>3С 110 кВ</t>
  </si>
  <si>
    <t>В 110 кВ Т№3 3С</t>
  </si>
  <si>
    <t>Метзавод-СеровГРЭС-1</t>
  </si>
  <si>
    <t>Небаланс по шине 3С 110 кВ</t>
  </si>
  <si>
    <t>Небаланс по шинам 110 кВ</t>
  </si>
  <si>
    <t>1С 35 кВ</t>
  </si>
  <si>
    <t>В 35 кВ Т№3 1С</t>
  </si>
  <si>
    <t>Печь-Ковш (ЗРУ35  АПК) (яч.7)</t>
  </si>
  <si>
    <t>Небаланс по шине 1С 35 кВ</t>
  </si>
  <si>
    <t>Небаланс по шинам 35 кВ</t>
  </si>
  <si>
    <t>1С 6 кВ</t>
  </si>
  <si>
    <t>В 6 кВ Т№1 1С</t>
  </si>
  <si>
    <t>СВ 6 кВ 1С-2С</t>
  </si>
  <si>
    <t>выкл.</t>
  </si>
  <si>
    <t>СВ 6 кВ 1С-3С</t>
  </si>
  <si>
    <t>Груп.реактор №1(яч.6)</t>
  </si>
  <si>
    <t xml:space="preserve">ПС 11-1 (яч.1-3) </t>
  </si>
  <si>
    <t xml:space="preserve">ПС 2-1 (яч.5-7) </t>
  </si>
  <si>
    <t xml:space="preserve">ПС 23-1 (яч.8) </t>
  </si>
  <si>
    <t xml:space="preserve">ПС 21-1 (яч.10) </t>
  </si>
  <si>
    <t xml:space="preserve">ЦЭС-1 (яч.9-11) </t>
  </si>
  <si>
    <t xml:space="preserve">ПС 4-1 (яч.12-14) </t>
  </si>
  <si>
    <t xml:space="preserve">ПС 3-1 (яч.13-15) </t>
  </si>
  <si>
    <t xml:space="preserve"> Мех.завод № 4 (яч.17-19)</t>
  </si>
  <si>
    <t xml:space="preserve"> Мех.завод № 2 (яч.2-4)</t>
  </si>
  <si>
    <t>Небаланс по шине 1С 6 кВ</t>
  </si>
  <si>
    <t>2С 6 кВ</t>
  </si>
  <si>
    <t>В 6 кВ Т№2 2С</t>
  </si>
  <si>
    <t>СВ 6 кВ 2С-1С</t>
  </si>
  <si>
    <t xml:space="preserve">ЦЭС-4 (яч.21-23) </t>
  </si>
  <si>
    <t xml:space="preserve">ЦЭС-2 (яч.25-27) </t>
  </si>
  <si>
    <t xml:space="preserve">Резерв (яч.29-31) </t>
  </si>
  <si>
    <t xml:space="preserve">ПС 6-2 (яч.33-35) </t>
  </si>
  <si>
    <t>Мех.завод № 3 (яч.36)</t>
  </si>
  <si>
    <t>ПС 3-2 (яч.37-39)</t>
  </si>
  <si>
    <t xml:space="preserve">ПС 23-2 (яч.38) </t>
  </si>
  <si>
    <t>ПС 21-2 (яч.40)</t>
  </si>
  <si>
    <t>ПС 12-2 (яч.41-43)</t>
  </si>
  <si>
    <t xml:space="preserve">ПС 8-2 (яч.42) </t>
  </si>
  <si>
    <t xml:space="preserve">Груп.реактор №2 (яч.44) </t>
  </si>
  <si>
    <t xml:space="preserve">ПС 11-2 (яч.45-47) </t>
  </si>
  <si>
    <t xml:space="preserve">ПС 4-2 (яч.46-48) </t>
  </si>
  <si>
    <t>Небаланс по шине 2С 6 кВ</t>
  </si>
  <si>
    <t>3С 6 кВ</t>
  </si>
  <si>
    <t>В 6 кВ Т№3 3С</t>
  </si>
  <si>
    <t>СВ 6 кВ 3С-1С</t>
  </si>
  <si>
    <t xml:space="preserve">ЦЭС-3 (яч.49-51) </t>
  </si>
  <si>
    <t xml:space="preserve">ПС 6-1 (яч.53-55) </t>
  </si>
  <si>
    <t xml:space="preserve"> ПС №1 Город (яч.57-59)</t>
  </si>
  <si>
    <t xml:space="preserve"> Эл.печь(ДСП-10) (яч.61-63)</t>
  </si>
  <si>
    <t xml:space="preserve">Резерв (яч.65-67) </t>
  </si>
  <si>
    <t xml:space="preserve">ПС 17-3 (яч.69-71) </t>
  </si>
  <si>
    <t xml:space="preserve">Мех.завод №1 (яч.70-72) </t>
  </si>
  <si>
    <t xml:space="preserve">Мех.завод №5 (яч.66-68) </t>
  </si>
  <si>
    <t>Резерв (яч.62)</t>
  </si>
  <si>
    <t>Резерв (яч.64)</t>
  </si>
  <si>
    <t>Небаланс по шине 3С 6 кВ</t>
  </si>
  <si>
    <t>Небаланс по шинам 6 кВ</t>
  </si>
  <si>
    <t>Замер провёл:</t>
  </si>
  <si>
    <t>Контрольные замеры по ПС 35/6 кВ ГПП-2</t>
  </si>
  <si>
    <t>ТСН</t>
  </si>
  <si>
    <t>СШ (С)</t>
  </si>
  <si>
    <t>Нагрузка, приведенная к шинам 35 кВ, с учетом потерь, МВА</t>
  </si>
  <si>
    <t>В 35 кВ Т№1 1С</t>
  </si>
  <si>
    <t>ГПП-2 - Серов-1</t>
  </si>
  <si>
    <t>2С 35 кВ</t>
  </si>
  <si>
    <t>В 35 кВ Т№2 2С</t>
  </si>
  <si>
    <t>ГПП-2 - Серов-2</t>
  </si>
  <si>
    <t>Небаланс по шине 2С 35 кВ</t>
  </si>
  <si>
    <t>ТСН№1</t>
  </si>
  <si>
    <t>ПС № 36-1 (яч.31)</t>
  </si>
  <si>
    <t>ПС № 53-1 (яч.27)</t>
  </si>
  <si>
    <t>ПС № 30-1 (яч.25)</t>
  </si>
  <si>
    <t xml:space="preserve">ПС № 17-1 (яч.24) </t>
  </si>
  <si>
    <t xml:space="preserve">ЦЭС-5 (яч.23) </t>
  </si>
  <si>
    <t>Резерв (яч.6)</t>
  </si>
  <si>
    <t>Резерв (яч.29)</t>
  </si>
  <si>
    <t>ПС №№ 26,27-1,28 (яч.4)</t>
  </si>
  <si>
    <t xml:space="preserve">ПС № 29-1 (яч.5) </t>
  </si>
  <si>
    <t>ПП Сосьва СН (яч.28)</t>
  </si>
  <si>
    <t>Резерв (яч.3)</t>
  </si>
  <si>
    <t>Резерв (яч.30)</t>
  </si>
  <si>
    <t>ТСН№2</t>
  </si>
  <si>
    <t xml:space="preserve">ПС №№ 26,27-2 (яч.11) </t>
  </si>
  <si>
    <t xml:space="preserve">ПС № 29-2 (яч.12) </t>
  </si>
  <si>
    <t xml:space="preserve">ПС № 20-2 (яч.18) </t>
  </si>
  <si>
    <t xml:space="preserve">ПС № 17-2 (яч.16) </t>
  </si>
  <si>
    <t xml:space="preserve">Резерв (яч.17) </t>
  </si>
  <si>
    <t xml:space="preserve">ПС № 30-2 (яч.19) </t>
  </si>
  <si>
    <t xml:space="preserve">№ 53-2 (яч.21) </t>
  </si>
  <si>
    <t>ЦЭС-6 (яч.22)</t>
  </si>
  <si>
    <t>ПС № 36-2 (яч.10)</t>
  </si>
  <si>
    <t>Контрольные замеры по ПП 6/1 кВ ЦЭС Мет завод</t>
  </si>
  <si>
    <t>Генераторы</t>
  </si>
  <si>
    <t>3С, 4С</t>
  </si>
  <si>
    <t>№4</t>
  </si>
  <si>
    <t>4С</t>
  </si>
  <si>
    <t>&lt;нет&gt;</t>
  </si>
  <si>
    <t>СВ 6 кВ 1С-4С</t>
  </si>
  <si>
    <t>В 6 кВ Г№3 1С</t>
  </si>
  <si>
    <t>ТСН№3</t>
  </si>
  <si>
    <t>ТСН№4</t>
  </si>
  <si>
    <t xml:space="preserve">ЦЭС-1 яч.30 </t>
  </si>
  <si>
    <t xml:space="preserve"> Компрессор № 7 яч.32</t>
  </si>
  <si>
    <t xml:space="preserve"> Т-1 320 кВА яч.31</t>
  </si>
  <si>
    <t>ПС 36-2 яч.24</t>
  </si>
  <si>
    <t>ПС 5-1 яч.19</t>
  </si>
  <si>
    <t>ПС 14-2 яч.45</t>
  </si>
  <si>
    <t>Воздуходувка № 12 яч.46</t>
  </si>
  <si>
    <t>ЦЭС-5 яч.33</t>
  </si>
  <si>
    <t>2С 1 кВ</t>
  </si>
  <si>
    <t xml:space="preserve">ЦЭС-2 яч.27 </t>
  </si>
  <si>
    <t xml:space="preserve"> Воздуходувка № 11 яч.29</t>
  </si>
  <si>
    <t xml:space="preserve">Воздуходувка № 10 яч.40 </t>
  </si>
  <si>
    <t xml:space="preserve">Турбокомпрессор № 4 яч.44 </t>
  </si>
  <si>
    <t>Небаланс по шине 2С 1 кВ</t>
  </si>
  <si>
    <t>Небаланс по шинам 1 кВ</t>
  </si>
  <si>
    <t>СВ 6 кВ 3С-4С</t>
  </si>
  <si>
    <t>В 6 кВ Г№1 3С</t>
  </si>
  <si>
    <t>В 6 кВ Г№2 3С</t>
  </si>
  <si>
    <t xml:space="preserve">Турбокомпрессор № 1 яч.4 </t>
  </si>
  <si>
    <t xml:space="preserve">Воздуходувка № 9 яч.8 </t>
  </si>
  <si>
    <t>ЦЭС-3 яч.18</t>
  </si>
  <si>
    <t>ПС 14-1 яч.9</t>
  </si>
  <si>
    <t>Насос 11 яч.34</t>
  </si>
  <si>
    <t>ПС 36-1 яч.23</t>
  </si>
  <si>
    <t xml:space="preserve"> ЦЭС-6 яч 21</t>
  </si>
  <si>
    <t xml:space="preserve">ПС 18-1 яч.5 </t>
  </si>
  <si>
    <t xml:space="preserve">ПС 5-2 яч.22 </t>
  </si>
  <si>
    <t>4С 6 кВ</t>
  </si>
  <si>
    <t>СВ 6 кВ 4С-3С</t>
  </si>
  <si>
    <t>В 6 кВ Г№1 4С</t>
  </si>
  <si>
    <t>В 6 кВ Г№2 4С</t>
  </si>
  <si>
    <t>СВ 6 кВ 4С-1С</t>
  </si>
  <si>
    <t xml:space="preserve">Насос № 18 яч.3 </t>
  </si>
  <si>
    <t xml:space="preserve">Турбокомпресор № 3 яч.6 </t>
  </si>
  <si>
    <t xml:space="preserve">ЦЭС-4 яч.15 </t>
  </si>
  <si>
    <t>Воздуходувка 13 яч.16</t>
  </si>
  <si>
    <t xml:space="preserve">Турбокомпрессор № 5 яч.17 </t>
  </si>
  <si>
    <t xml:space="preserve">Турбокомпрессор № 6 яч.20 </t>
  </si>
  <si>
    <t>ПС 18-2 яч.13</t>
  </si>
  <si>
    <t>Небаланс по шине 4С 6 кВ</t>
  </si>
  <si>
    <t>Контрольные замеры по ПС 220/35 кВ Электросталь</t>
  </si>
  <si>
    <t>220 кВ</t>
  </si>
  <si>
    <t>Нагрузка, приведенная к шинам 220 кВ, с учетом потерь, МВА</t>
  </si>
  <si>
    <t>1С 220 кВ</t>
  </si>
  <si>
    <t>В 220 кВ Т№1 1С</t>
  </si>
  <si>
    <t>Небаланс по шине 1С 220 кВ</t>
  </si>
  <si>
    <t>Небаланс по шинам 220 кВ</t>
  </si>
  <si>
    <t>СТК-1 (яч.3)</t>
  </si>
  <si>
    <t>СТК-2 (яч.4)</t>
  </si>
  <si>
    <t>ДСП-80 (яч.6)</t>
  </si>
  <si>
    <t>Резерв (яч.7)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</si>
</sst>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8">
    <xf numFmtId="0" fontId="0" fillId="0" borderId="0" xfId="0"/>
    <xf numFmtId="0" fontId="1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164" fontId="1" fillId="0" borderId="17" xfId="0" applyNumberFormat="1" applyFont="1" applyBorder="1"/>
    <xf numFmtId="164" fontId="1" fillId="0" borderId="18" xfId="0" applyNumberFormat="1" applyFont="1" applyBorder="1"/>
    <xf numFmtId="0" fontId="2" fillId="0" borderId="43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" fillId="0" borderId="22" xfId="0" applyFont="1" applyBorder="1"/>
    <xf numFmtId="0" fontId="1" fillId="0" borderId="33" xfId="0" applyFont="1" applyBorder="1"/>
    <xf numFmtId="0" fontId="1" fillId="2" borderId="22" xfId="0" applyFont="1" applyFill="1" applyBorder="1"/>
    <xf numFmtId="0" fontId="1" fillId="2" borderId="33" xfId="0" applyFont="1" applyFill="1" applyBorder="1"/>
    <xf numFmtId="0" fontId="1" fillId="2" borderId="0" xfId="0" applyFont="1" applyFill="1"/>
    <xf numFmtId="0" fontId="1" fillId="0" borderId="0" xfId="0" applyFont="1"/>
    <xf numFmtId="0" fontId="2" fillId="0" borderId="13" xfId="0" applyFont="1" applyBorder="1" applyAlignment="1">
      <alignment horizontal="center" vertical="center"/>
    </xf>
    <xf numFmtId="0" fontId="1" fillId="0" borderId="22" xfId="0" applyFont="1" applyBorder="1"/>
    <xf numFmtId="0" fontId="1" fillId="0" borderId="17" xfId="0" applyFont="1" applyBorder="1" applyAlignment="1">
      <alignment horizontal="center"/>
    </xf>
    <xf numFmtId="164" fontId="1" fillId="0" borderId="17" xfId="0" applyNumberFormat="1" applyFont="1" applyBorder="1"/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1" fillId="0" borderId="8" xfId="0" applyFont="1" applyBorder="1"/>
    <xf numFmtId="0" fontId="1" fillId="0" borderId="5" xfId="0" applyFont="1" applyBorder="1"/>
    <xf numFmtId="0" fontId="1" fillId="0" borderId="6" xfId="0" applyFont="1" applyBorder="1"/>
    <xf numFmtId="2" fontId="7" fillId="0" borderId="12" xfId="0" applyNumberFormat="1" applyFont="1" applyBorder="1"/>
    <xf numFmtId="0" fontId="1" fillId="0" borderId="2" xfId="0" applyFont="1" applyBorder="1"/>
    <xf numFmtId="0" fontId="2" fillId="0" borderId="8" xfId="0" applyFont="1" applyBorder="1" applyAlignment="1">
      <alignment horizontal="right" indent="1"/>
    </xf>
    <xf numFmtId="0" fontId="2" fillId="0" borderId="5" xfId="0" applyFont="1" applyBorder="1" applyAlignment="1">
      <alignment horizontal="right" indent="1"/>
    </xf>
    <xf numFmtId="0" fontId="2" fillId="0" borderId="6" xfId="0" applyFont="1" applyBorder="1" applyAlignment="1">
      <alignment horizontal="right" indent="1"/>
    </xf>
    <xf numFmtId="165" fontId="7" fillId="0" borderId="64" xfId="0" applyNumberFormat="1" applyFont="1" applyBorder="1"/>
    <xf numFmtId="165" fontId="7" fillId="0" borderId="12" xfId="0" applyNumberFormat="1" applyFont="1" applyBorder="1"/>
    <xf numFmtId="2" fontId="7" fillId="0" borderId="61" xfId="0" applyNumberFormat="1" applyFont="1" applyBorder="1"/>
    <xf numFmtId="2" fontId="6" fillId="0" borderId="19" xfId="0" applyNumberFormat="1" applyFont="1" applyBorder="1"/>
    <xf numFmtId="2" fontId="6" fillId="0" borderId="60" xfId="0" applyNumberFormat="1" applyFont="1" applyBorder="1"/>
    <xf numFmtId="165" fontId="6" fillId="0" borderId="63" xfId="0" applyNumberFormat="1" applyFont="1" applyBorder="1"/>
    <xf numFmtId="165" fontId="6" fillId="0" borderId="19" xfId="0" applyNumberFormat="1" applyFont="1" applyBorder="1"/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2" fontId="5" fillId="0" borderId="22" xfId="0" applyNumberFormat="1" applyFont="1" applyBorder="1"/>
    <xf numFmtId="2" fontId="5" fillId="0" borderId="51" xfId="0" applyNumberFormat="1" applyFont="1" applyBorder="1"/>
    <xf numFmtId="0" fontId="7" fillId="0" borderId="5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165" fontId="1" fillId="0" borderId="29" xfId="0" applyNumberFormat="1" applyFont="1" applyBorder="1"/>
    <xf numFmtId="165" fontId="1" fillId="0" borderId="22" xfId="0" applyNumberFormat="1" applyFont="1" applyBorder="1"/>
    <xf numFmtId="2" fontId="5" fillId="0" borderId="33" xfId="0" applyNumberFormat="1" applyFont="1" applyBorder="1"/>
    <xf numFmtId="0" fontId="2" fillId="0" borderId="44" xfId="0" applyFont="1" applyBorder="1"/>
    <xf numFmtId="0" fontId="2" fillId="0" borderId="22" xfId="0" applyFont="1" applyBorder="1"/>
    <xf numFmtId="2" fontId="1" fillId="2" borderId="22" xfId="0" applyNumberFormat="1" applyFont="1" applyFill="1" applyBorder="1"/>
    <xf numFmtId="2" fontId="1" fillId="2" borderId="51" xfId="0" applyNumberFormat="1" applyFont="1" applyFill="1" applyBorder="1"/>
    <xf numFmtId="2" fontId="1" fillId="2" borderId="33" xfId="0" applyNumberFormat="1" applyFont="1" applyFill="1" applyBorder="1"/>
    <xf numFmtId="165" fontId="9" fillId="2" borderId="29" xfId="0" applyNumberFormat="1" applyFont="1" applyFill="1" applyBorder="1"/>
    <xf numFmtId="165" fontId="9" fillId="2" borderId="22" xfId="0" applyNumberFormat="1" applyFont="1" applyFill="1" applyBorder="1"/>
    <xf numFmtId="0" fontId="2" fillId="2" borderId="44" xfId="0" applyFont="1" applyFill="1" applyBorder="1"/>
    <xf numFmtId="0" fontId="2" fillId="2" borderId="22" xfId="0" applyFont="1" applyFill="1" applyBorder="1"/>
    <xf numFmtId="2" fontId="1" fillId="0" borderId="22" xfId="0" applyNumberFormat="1" applyFont="1" applyBorder="1"/>
    <xf numFmtId="2" fontId="1" fillId="0" borderId="51" xfId="0" applyNumberFormat="1" applyFont="1" applyBorder="1"/>
    <xf numFmtId="165" fontId="9" fillId="0" borderId="29" xfId="0" applyNumberFormat="1" applyFont="1" applyBorder="1"/>
    <xf numFmtId="165" fontId="9" fillId="0" borderId="22" xfId="0" applyNumberFormat="1" applyFont="1" applyBorder="1"/>
    <xf numFmtId="2" fontId="1" fillId="0" borderId="33" xfId="0" applyNumberFormat="1" applyFont="1" applyBorder="1"/>
    <xf numFmtId="165" fontId="5" fillId="0" borderId="29" xfId="0" applyNumberFormat="1" applyFont="1" applyBorder="1"/>
    <xf numFmtId="165" fontId="5" fillId="0" borderId="22" xfId="0" applyNumberFormat="1" applyFont="1" applyBorder="1"/>
    <xf numFmtId="2" fontId="6" fillId="0" borderId="27" xfId="0" applyNumberFormat="1" applyFont="1" applyBorder="1"/>
    <xf numFmtId="2" fontId="6" fillId="0" borderId="52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59" xfId="0" applyFont="1" applyBorder="1"/>
    <xf numFmtId="165" fontId="1" fillId="0" borderId="62" xfId="0" applyNumberFormat="1" applyFont="1" applyBorder="1"/>
    <xf numFmtId="165" fontId="1" fillId="0" borderId="2" xfId="0" applyNumberFormat="1" applyFont="1" applyBorder="1"/>
    <xf numFmtId="2" fontId="1" fillId="0" borderId="2" xfId="0" applyNumberFormat="1" applyFont="1" applyBorder="1"/>
    <xf numFmtId="2" fontId="1" fillId="0" borderId="59" xfId="0" applyNumberFormat="1" applyFont="1" applyBorder="1"/>
    <xf numFmtId="2" fontId="1" fillId="0" borderId="3" xfId="0" applyNumberFormat="1" applyFont="1" applyBorder="1"/>
    <xf numFmtId="165" fontId="6" fillId="0" borderId="31" xfId="0" applyNumberFormat="1" applyFont="1" applyBorder="1"/>
    <xf numFmtId="165" fontId="6" fillId="0" borderId="27" xfId="0" applyNumberFormat="1" applyFont="1" applyBorder="1"/>
    <xf numFmtId="2" fontId="6" fillId="0" borderId="35" xfId="0" applyNumberFormat="1" applyFont="1" applyBorder="1"/>
    <xf numFmtId="0" fontId="7" fillId="0" borderId="5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right" indent="8"/>
    </xf>
    <xf numFmtId="2" fontId="1" fillId="0" borderId="25" xfId="0" applyNumberFormat="1" applyFont="1" applyBorder="1" applyAlignment="1">
      <alignment horizontal="right" indent="8"/>
    </xf>
    <xf numFmtId="2" fontId="1" fillId="0" borderId="42" xfId="0" applyNumberFormat="1" applyFont="1" applyBorder="1" applyAlignment="1">
      <alignment horizontal="right" indent="8"/>
    </xf>
    <xf numFmtId="0" fontId="4" fillId="0" borderId="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2" fontId="1" fillId="0" borderId="38" xfId="0" applyNumberFormat="1" applyFont="1" applyBorder="1" applyAlignment="1">
      <alignment horizontal="right" indent="8"/>
    </xf>
    <xf numFmtId="2" fontId="1" fillId="0" borderId="36" xfId="0" applyNumberFormat="1" applyFont="1" applyBorder="1" applyAlignment="1">
      <alignment horizontal="right" indent="8"/>
    </xf>
    <xf numFmtId="2" fontId="1" fillId="0" borderId="41" xfId="0" applyNumberFormat="1" applyFont="1" applyBorder="1" applyAlignment="1">
      <alignment horizontal="right" indent="8"/>
    </xf>
    <xf numFmtId="0" fontId="2" fillId="0" borderId="4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2" fontId="1" fillId="0" borderId="37" xfId="0" applyNumberFormat="1" applyFont="1" applyBorder="1" applyAlignment="1">
      <alignment horizontal="right" indent="8"/>
    </xf>
    <xf numFmtId="2" fontId="1" fillId="0" borderId="20" xfId="0" applyNumberFormat="1" applyFont="1" applyBorder="1" applyAlignment="1">
      <alignment horizontal="right" indent="8"/>
    </xf>
    <xf numFmtId="2" fontId="1" fillId="0" borderId="40" xfId="0" applyNumberFormat="1" applyFont="1" applyBorder="1" applyAlignment="1">
      <alignment horizontal="right" indent="8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right" indent="2"/>
    </xf>
    <xf numFmtId="2" fontId="8" fillId="0" borderId="34" xfId="0" applyNumberFormat="1" applyFont="1" applyBorder="1" applyAlignment="1">
      <alignment horizontal="right" indent="2"/>
    </xf>
    <xf numFmtId="2" fontId="8" fillId="0" borderId="30" xfId="0" applyNumberFormat="1" applyFont="1" applyBorder="1"/>
    <xf numFmtId="2" fontId="8" fillId="0" borderId="25" xfId="0" applyNumberFormat="1" applyFont="1" applyBorder="1"/>
    <xf numFmtId="2" fontId="8" fillId="0" borderId="25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 horizontal="right" indent="2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right" indent="2"/>
    </xf>
    <xf numFmtId="0" fontId="2" fillId="0" borderId="3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2" fontId="7" fillId="0" borderId="49" xfId="0" applyNumberFormat="1" applyFont="1" applyBorder="1"/>
    <xf numFmtId="2" fontId="7" fillId="0" borderId="36" xfId="0" applyNumberFormat="1" applyFont="1" applyBorder="1"/>
    <xf numFmtId="2" fontId="7" fillId="0" borderId="36" xfId="0" applyNumberFormat="1" applyFont="1" applyBorder="1" applyAlignment="1">
      <alignment horizontal="center"/>
    </xf>
    <xf numFmtId="2" fontId="7" fillId="0" borderId="47" xfId="0" applyNumberFormat="1" applyFont="1" applyBorder="1" applyAlignment="1">
      <alignment horizontal="right" indent="2"/>
    </xf>
    <xf numFmtId="0" fontId="1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2" fontId="7" fillId="0" borderId="20" xfId="0" applyNumberFormat="1" applyFont="1" applyBorder="1" applyAlignment="1">
      <alignment horizontal="right" indent="2"/>
    </xf>
    <xf numFmtId="2" fontId="7" fillId="0" borderId="48" xfId="0" applyNumberFormat="1" applyFont="1" applyBorder="1"/>
    <xf numFmtId="2" fontId="7" fillId="0" borderId="20" xfId="0" applyNumberFormat="1" applyFont="1" applyBorder="1"/>
    <xf numFmtId="2" fontId="7" fillId="0" borderId="20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right" indent="2"/>
    </xf>
    <xf numFmtId="164" fontId="6" fillId="0" borderId="25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right" indent="2"/>
    </xf>
    <xf numFmtId="164" fontId="6" fillId="0" borderId="42" xfId="0" applyNumberFormat="1" applyFont="1" applyBorder="1" applyAlignment="1">
      <alignment horizontal="right" indent="2"/>
    </xf>
    <xf numFmtId="0" fontId="2" fillId="0" borderId="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64" fontId="6" fillId="0" borderId="30" xfId="0" applyNumberFormat="1" applyFont="1" applyBorder="1"/>
    <xf numFmtId="164" fontId="6" fillId="0" borderId="25" xfId="0" applyNumberFormat="1" applyFont="1" applyBorder="1"/>
    <xf numFmtId="164" fontId="6" fillId="0" borderId="34" xfId="0" applyNumberFormat="1" applyFont="1" applyBorder="1" applyAlignment="1">
      <alignment horizontal="right" indent="2"/>
    </xf>
    <xf numFmtId="164" fontId="6" fillId="0" borderId="36" xfId="0" applyNumberFormat="1" applyFont="1" applyBorder="1" applyAlignment="1">
      <alignment horizontal="center"/>
    </xf>
    <xf numFmtId="164" fontId="6" fillId="0" borderId="36" xfId="0" applyNumberFormat="1" applyFont="1" applyBorder="1" applyAlignment="1">
      <alignment horizontal="right" indent="2"/>
    </xf>
    <xf numFmtId="164" fontId="6" fillId="0" borderId="47" xfId="0" applyNumberFormat="1" applyFont="1" applyBorder="1" applyAlignment="1">
      <alignment horizontal="right" indent="2"/>
    </xf>
    <xf numFmtId="164" fontId="6" fillId="0" borderId="49" xfId="0" applyNumberFormat="1" applyFont="1" applyBorder="1"/>
    <xf numFmtId="164" fontId="6" fillId="0" borderId="36" xfId="0" applyNumberFormat="1" applyFont="1" applyBorder="1"/>
    <xf numFmtId="0" fontId="1" fillId="0" borderId="3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right" indent="2"/>
    </xf>
    <xf numFmtId="164" fontId="6" fillId="0" borderId="48" xfId="0" applyNumberFormat="1" applyFont="1" applyBorder="1"/>
    <xf numFmtId="164" fontId="6" fillId="0" borderId="20" xfId="0" applyNumberFormat="1" applyFont="1" applyBorder="1"/>
    <xf numFmtId="164" fontId="6" fillId="0" borderId="46" xfId="0" applyNumberFormat="1" applyFont="1" applyBorder="1" applyAlignment="1">
      <alignment horizontal="right" indent="2"/>
    </xf>
    <xf numFmtId="0" fontId="6" fillId="0" borderId="27" xfId="0" applyFont="1" applyBorder="1"/>
    <xf numFmtId="0" fontId="6" fillId="0" borderId="35" xfId="0" applyFont="1" applyBorder="1"/>
    <xf numFmtId="0" fontId="6" fillId="0" borderId="52" xfId="0" applyFont="1" applyBorder="1"/>
    <xf numFmtId="2" fontId="6" fillId="0" borderId="22" xfId="0" applyNumberFormat="1" applyFont="1" applyBorder="1"/>
    <xf numFmtId="0" fontId="6" fillId="0" borderId="22" xfId="0" applyFont="1" applyBorder="1"/>
    <xf numFmtId="0" fontId="1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5" fontId="6" fillId="0" borderId="26" xfId="0" applyNumberFormat="1" applyFont="1" applyBorder="1"/>
    <xf numFmtId="165" fontId="6" fillId="0" borderId="29" xfId="0" applyNumberFormat="1" applyFont="1" applyBorder="1"/>
    <xf numFmtId="0" fontId="6" fillId="0" borderId="33" xfId="0" applyFont="1" applyBorder="1"/>
    <xf numFmtId="0" fontId="6" fillId="0" borderId="17" xfId="0" applyFont="1" applyBorder="1"/>
    <xf numFmtId="0" fontId="6" fillId="0" borderId="32" xfId="0" applyFont="1" applyBorder="1"/>
    <xf numFmtId="165" fontId="6" fillId="0" borderId="28" xfId="0" applyNumberFormat="1" applyFont="1" applyBorder="1"/>
    <xf numFmtId="2" fontId="6" fillId="0" borderId="17" xfId="0" applyNumberFormat="1" applyFont="1" applyBorder="1"/>
    <xf numFmtId="0" fontId="6" fillId="0" borderId="50" xfId="0" applyFont="1" applyBorder="1"/>
    <xf numFmtId="0" fontId="1" fillId="0" borderId="2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5" fontId="6" fillId="0" borderId="21" xfId="0" applyNumberFormat="1" applyFont="1" applyBorder="1"/>
    <xf numFmtId="0" fontId="1" fillId="0" borderId="25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5" fontId="6" fillId="0" borderId="16" xfId="0" applyNumberFormat="1" applyFont="1" applyBorder="1"/>
    <xf numFmtId="0" fontId="1" fillId="0" borderId="30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34" xfId="0" applyFont="1" applyBorder="1" applyAlignment="1">
      <alignment horizontal="left"/>
    </xf>
    <xf numFmtId="164" fontId="9" fillId="0" borderId="22" xfId="0" applyNumberFormat="1" applyFont="1" applyBorder="1"/>
    <xf numFmtId="164" fontId="9" fillId="0" borderId="51" xfId="0" applyNumberFormat="1" applyFont="1" applyBorder="1"/>
    <xf numFmtId="0" fontId="1" fillId="0" borderId="34" xfId="0" applyFont="1" applyBorder="1" applyAlignment="1">
      <alignment horizontal="right"/>
    </xf>
    <xf numFmtId="164" fontId="9" fillId="0" borderId="33" xfId="0" applyNumberFormat="1" applyFont="1" applyBorder="1"/>
    <xf numFmtId="0" fontId="2" fillId="0" borderId="29" xfId="0" applyFont="1" applyBorder="1" applyAlignment="1">
      <alignment horizontal="center"/>
    </xf>
    <xf numFmtId="164" fontId="1" fillId="0" borderId="22" xfId="0" applyNumberFormat="1" applyFont="1" applyBorder="1"/>
    <xf numFmtId="164" fontId="1" fillId="0" borderId="33" xfId="0" applyNumberFormat="1" applyFont="1" applyBorder="1"/>
    <xf numFmtId="165" fontId="9" fillId="0" borderId="21" xfId="0" applyNumberFormat="1" applyFont="1" applyBorder="1"/>
    <xf numFmtId="2" fontId="9" fillId="0" borderId="17" xfId="0" applyNumberFormat="1" applyFont="1" applyBorder="1"/>
    <xf numFmtId="164" fontId="9" fillId="0" borderId="17" xfId="0" applyNumberFormat="1" applyFont="1" applyBorder="1"/>
    <xf numFmtId="164" fontId="9" fillId="0" borderId="32" xfId="0" applyNumberFormat="1" applyFont="1" applyBorder="1"/>
    <xf numFmtId="165" fontId="9" fillId="0" borderId="28" xfId="0" applyNumberFormat="1" applyFont="1" applyBorder="1"/>
    <xf numFmtId="165" fontId="9" fillId="0" borderId="17" xfId="0" applyNumberFormat="1" applyFont="1" applyBorder="1"/>
    <xf numFmtId="164" fontId="9" fillId="0" borderId="50" xfId="0" applyNumberFormat="1" applyFont="1" applyBorder="1"/>
    <xf numFmtId="165" fontId="9" fillId="0" borderId="16" xfId="0" applyNumberFormat="1" applyFont="1" applyBorder="1"/>
    <xf numFmtId="0" fontId="1" fillId="0" borderId="44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45" xfId="0" applyFont="1" applyBorder="1"/>
    <xf numFmtId="0" fontId="1" fillId="0" borderId="24" xfId="0" applyFont="1" applyBorder="1"/>
    <xf numFmtId="0" fontId="2" fillId="0" borderId="28" xfId="0" applyFont="1" applyBorder="1" applyAlignment="1">
      <alignment horizontal="center"/>
    </xf>
    <xf numFmtId="164" fontId="1" fillId="0" borderId="17" xfId="0" applyNumberFormat="1" applyFont="1" applyBorder="1"/>
    <xf numFmtId="164" fontId="1" fillId="0" borderId="32" xfId="0" applyNumberFormat="1" applyFont="1" applyBorder="1"/>
    <xf numFmtId="164" fontId="5" fillId="0" borderId="22" xfId="0" applyNumberFormat="1" applyFont="1" applyBorder="1"/>
    <xf numFmtId="164" fontId="5" fillId="0" borderId="33" xfId="0" applyNumberFormat="1" applyFont="1" applyBorder="1"/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/>
    <xf numFmtId="20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5" fontId="9" fillId="2" borderId="28" xfId="0" applyNumberFormat="1" applyFont="1" applyFill="1" applyBorder="1"/>
    <xf numFmtId="165" fontId="9" fillId="2" borderId="17" xfId="0" applyNumberFormat="1" applyFont="1" applyFill="1" applyBorder="1"/>
    <xf numFmtId="2" fontId="9" fillId="2" borderId="17" xfId="0" applyNumberFormat="1" applyFont="1" applyFill="1" applyBorder="1"/>
    <xf numFmtId="164" fontId="9" fillId="2" borderId="17" xfId="0" applyNumberFormat="1" applyFont="1" applyFill="1" applyBorder="1"/>
    <xf numFmtId="164" fontId="9" fillId="2" borderId="32" xfId="0" applyNumberFormat="1" applyFont="1" applyFill="1" applyBorder="1"/>
    <xf numFmtId="164" fontId="9" fillId="2" borderId="50" xfId="0" applyNumberFormat="1" applyFont="1" applyFill="1" applyBorder="1"/>
    <xf numFmtId="164" fontId="9" fillId="2" borderId="22" xfId="0" applyNumberFormat="1" applyFont="1" applyFill="1" applyBorder="1"/>
    <xf numFmtId="164" fontId="9" fillId="2" borderId="33" xfId="0" applyNumberFormat="1" applyFont="1" applyFill="1" applyBorder="1"/>
    <xf numFmtId="164" fontId="9" fillId="2" borderId="51" xfId="0" applyNumberFormat="1" applyFont="1" applyFill="1" applyBorder="1"/>
    <xf numFmtId="0" fontId="1" fillId="2" borderId="30" xfId="0" applyFont="1" applyFill="1" applyBorder="1" applyAlignment="1">
      <alignment horizontal="right"/>
    </xf>
    <xf numFmtId="0" fontId="1" fillId="2" borderId="25" xfId="0" applyFont="1" applyFill="1" applyBorder="1" applyAlignment="1">
      <alignment horizontal="right"/>
    </xf>
    <xf numFmtId="0" fontId="1" fillId="2" borderId="25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left"/>
    </xf>
    <xf numFmtId="0" fontId="1" fillId="2" borderId="42" xfId="0" applyFont="1" applyFill="1" applyBorder="1" applyAlignment="1">
      <alignment horizontal="left"/>
    </xf>
    <xf numFmtId="165" fontId="6" fillId="2" borderId="28" xfId="0" applyNumberFormat="1" applyFont="1" applyFill="1" applyBorder="1"/>
    <xf numFmtId="0" fontId="6" fillId="2" borderId="17" xfId="0" applyFont="1" applyFill="1" applyBorder="1"/>
    <xf numFmtId="2" fontId="6" fillId="2" borderId="17" xfId="0" applyNumberFormat="1" applyFont="1" applyFill="1" applyBorder="1"/>
    <xf numFmtId="0" fontId="6" fillId="2" borderId="32" xfId="0" applyFont="1" applyFill="1" applyBorder="1"/>
    <xf numFmtId="0" fontId="6" fillId="2" borderId="50" xfId="0" applyFont="1" applyFill="1" applyBorder="1"/>
    <xf numFmtId="165" fontId="6" fillId="2" borderId="29" xfId="0" applyNumberFormat="1" applyFont="1" applyFill="1" applyBorder="1"/>
    <xf numFmtId="0" fontId="6" fillId="2" borderId="22" xfId="0" applyFont="1" applyFill="1" applyBorder="1"/>
    <xf numFmtId="2" fontId="6" fillId="2" borderId="22" xfId="0" applyNumberFormat="1" applyFont="1" applyFill="1" applyBorder="1"/>
    <xf numFmtId="0" fontId="6" fillId="2" borderId="33" xfId="0" applyFont="1" applyFill="1" applyBorder="1"/>
    <xf numFmtId="0" fontId="6" fillId="2" borderId="51" xfId="0" applyFont="1" applyFill="1" applyBorder="1"/>
    <xf numFmtId="165" fontId="6" fillId="2" borderId="31" xfId="0" applyNumberFormat="1" applyFont="1" applyFill="1" applyBorder="1"/>
    <xf numFmtId="0" fontId="6" fillId="2" borderId="27" xfId="0" applyFont="1" applyFill="1" applyBorder="1"/>
    <xf numFmtId="2" fontId="6" fillId="2" borderId="27" xfId="0" applyNumberFormat="1" applyFont="1" applyFill="1" applyBorder="1"/>
    <xf numFmtId="0" fontId="6" fillId="2" borderId="35" xfId="0" applyFont="1" applyFill="1" applyBorder="1"/>
    <xf numFmtId="0" fontId="6" fillId="2" borderId="52" xfId="0" applyFont="1" applyFill="1" applyBorder="1"/>
    <xf numFmtId="164" fontId="6" fillId="2" borderId="48" xfId="0" applyNumberFormat="1" applyFont="1" applyFill="1" applyBorder="1"/>
    <xf numFmtId="164" fontId="6" fillId="2" borderId="20" xfId="0" applyNumberFormat="1" applyFont="1" applyFill="1" applyBorder="1"/>
    <xf numFmtId="164" fontId="6" fillId="2" borderId="20" xfId="0" applyNumberFormat="1" applyFont="1" applyFill="1" applyBorder="1" applyAlignment="1">
      <alignment horizontal="center"/>
    </xf>
    <xf numFmtId="164" fontId="6" fillId="2" borderId="20" xfId="0" applyNumberFormat="1" applyFont="1" applyFill="1" applyBorder="1" applyAlignment="1">
      <alignment horizontal="right" indent="2"/>
    </xf>
    <xf numFmtId="164" fontId="6" fillId="2" borderId="46" xfId="0" applyNumberFormat="1" applyFont="1" applyFill="1" applyBorder="1" applyAlignment="1">
      <alignment horizontal="right" indent="2"/>
    </xf>
    <xf numFmtId="164" fontId="6" fillId="2" borderId="40" xfId="0" applyNumberFormat="1" applyFont="1" applyFill="1" applyBorder="1" applyAlignment="1">
      <alignment horizontal="right" indent="2"/>
    </xf>
    <xf numFmtId="164" fontId="6" fillId="2" borderId="49" xfId="0" applyNumberFormat="1" applyFont="1" applyFill="1" applyBorder="1"/>
    <xf numFmtId="164" fontId="6" fillId="2" borderId="36" xfId="0" applyNumberFormat="1" applyFont="1" applyFill="1" applyBorder="1"/>
    <xf numFmtId="164" fontId="6" fillId="2" borderId="36" xfId="0" applyNumberFormat="1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right" indent="2"/>
    </xf>
    <xf numFmtId="164" fontId="6" fillId="2" borderId="47" xfId="0" applyNumberFormat="1" applyFont="1" applyFill="1" applyBorder="1" applyAlignment="1">
      <alignment horizontal="right" indent="2"/>
    </xf>
    <xf numFmtId="164" fontId="6" fillId="2" borderId="41" xfId="0" applyNumberFormat="1" applyFont="1" applyFill="1" applyBorder="1" applyAlignment="1">
      <alignment horizontal="right" indent="2"/>
    </xf>
    <xf numFmtId="164" fontId="6" fillId="2" borderId="30" xfId="0" applyNumberFormat="1" applyFont="1" applyFill="1" applyBorder="1"/>
    <xf numFmtId="164" fontId="6" fillId="2" borderId="25" xfId="0" applyNumberFormat="1" applyFont="1" applyFill="1" applyBorder="1"/>
    <xf numFmtId="164" fontId="6" fillId="2" borderId="25" xfId="0" applyNumberFormat="1" applyFont="1" applyFill="1" applyBorder="1" applyAlignment="1">
      <alignment horizontal="center"/>
    </xf>
    <xf numFmtId="164" fontId="6" fillId="2" borderId="25" xfId="0" applyNumberFormat="1" applyFont="1" applyFill="1" applyBorder="1" applyAlignment="1">
      <alignment horizontal="right" indent="2"/>
    </xf>
    <xf numFmtId="164" fontId="6" fillId="2" borderId="34" xfId="0" applyNumberFormat="1" applyFont="1" applyFill="1" applyBorder="1" applyAlignment="1">
      <alignment horizontal="right" indent="2"/>
    </xf>
    <xf numFmtId="164" fontId="6" fillId="2" borderId="42" xfId="0" applyNumberFormat="1" applyFont="1" applyFill="1" applyBorder="1" applyAlignment="1">
      <alignment horizontal="right" indent="2"/>
    </xf>
    <xf numFmtId="2" fontId="7" fillId="2" borderId="48" xfId="0" applyNumberFormat="1" applyFont="1" applyFill="1" applyBorder="1"/>
    <xf numFmtId="2" fontId="7" fillId="2" borderId="20" xfId="0" applyNumberFormat="1" applyFont="1" applyFill="1" applyBorder="1"/>
    <xf numFmtId="2" fontId="7" fillId="2" borderId="20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right" indent="2"/>
    </xf>
    <xf numFmtId="2" fontId="7" fillId="2" borderId="46" xfId="0" applyNumberFormat="1" applyFont="1" applyFill="1" applyBorder="1" applyAlignment="1">
      <alignment horizontal="right" indent="2"/>
    </xf>
    <xf numFmtId="2" fontId="7" fillId="2" borderId="40" xfId="0" applyNumberFormat="1" applyFont="1" applyFill="1" applyBorder="1" applyAlignment="1">
      <alignment horizontal="right" indent="2"/>
    </xf>
    <xf numFmtId="2" fontId="7" fillId="2" borderId="49" xfId="0" applyNumberFormat="1" applyFont="1" applyFill="1" applyBorder="1"/>
    <xf numFmtId="2" fontId="7" fillId="2" borderId="36" xfId="0" applyNumberFormat="1" applyFont="1" applyFill="1" applyBorder="1"/>
    <xf numFmtId="2" fontId="7" fillId="2" borderId="36" xfId="0" applyNumberFormat="1" applyFont="1" applyFill="1" applyBorder="1" applyAlignment="1">
      <alignment horizontal="center"/>
    </xf>
    <xf numFmtId="2" fontId="7" fillId="2" borderId="36" xfId="0" applyNumberFormat="1" applyFont="1" applyFill="1" applyBorder="1" applyAlignment="1">
      <alignment horizontal="right" indent="2"/>
    </xf>
    <xf numFmtId="2" fontId="7" fillId="2" borderId="47" xfId="0" applyNumberFormat="1" applyFont="1" applyFill="1" applyBorder="1" applyAlignment="1">
      <alignment horizontal="right" indent="2"/>
    </xf>
    <xf numFmtId="2" fontId="7" fillId="2" borderId="41" xfId="0" applyNumberFormat="1" applyFont="1" applyFill="1" applyBorder="1" applyAlignment="1">
      <alignment horizontal="right" indent="2"/>
    </xf>
    <xf numFmtId="2" fontId="8" fillId="2" borderId="30" xfId="0" applyNumberFormat="1" applyFont="1" applyFill="1" applyBorder="1"/>
    <xf numFmtId="2" fontId="8" fillId="2" borderId="25" xfId="0" applyNumberFormat="1" applyFont="1" applyFill="1" applyBorder="1"/>
    <xf numFmtId="2" fontId="8" fillId="2" borderId="25" xfId="0" applyNumberFormat="1" applyFont="1" applyFill="1" applyBorder="1" applyAlignment="1">
      <alignment horizontal="center"/>
    </xf>
    <xf numFmtId="2" fontId="8" fillId="2" borderId="25" xfId="0" applyNumberFormat="1" applyFont="1" applyFill="1" applyBorder="1" applyAlignment="1">
      <alignment horizontal="right" indent="2"/>
    </xf>
    <xf numFmtId="2" fontId="8" fillId="2" borderId="34" xfId="0" applyNumberFormat="1" applyFont="1" applyFill="1" applyBorder="1" applyAlignment="1">
      <alignment horizontal="right" indent="2"/>
    </xf>
    <xf numFmtId="2" fontId="8" fillId="2" borderId="42" xfId="0" applyNumberFormat="1" applyFont="1" applyFill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/>
    </xf>
    <xf numFmtId="2" fontId="1" fillId="2" borderId="37" xfId="0" applyNumberFormat="1" applyFont="1" applyFill="1" applyBorder="1" applyAlignment="1">
      <alignment horizontal="right" indent="8"/>
    </xf>
    <xf numFmtId="2" fontId="1" fillId="2" borderId="20" xfId="0" applyNumberFormat="1" applyFont="1" applyFill="1" applyBorder="1" applyAlignment="1">
      <alignment horizontal="right" indent="8"/>
    </xf>
    <xf numFmtId="2" fontId="1" fillId="2" borderId="40" xfId="0" applyNumberFormat="1" applyFont="1" applyFill="1" applyBorder="1" applyAlignment="1">
      <alignment horizontal="right" indent="8"/>
    </xf>
    <xf numFmtId="2" fontId="1" fillId="2" borderId="38" xfId="0" applyNumberFormat="1" applyFont="1" applyFill="1" applyBorder="1" applyAlignment="1">
      <alignment horizontal="right" indent="8"/>
    </xf>
    <xf numFmtId="2" fontId="1" fillId="2" borderId="36" xfId="0" applyNumberFormat="1" applyFont="1" applyFill="1" applyBorder="1" applyAlignment="1">
      <alignment horizontal="right" indent="8"/>
    </xf>
    <xf numFmtId="2" fontId="1" fillId="2" borderId="41" xfId="0" applyNumberFormat="1" applyFont="1" applyFill="1" applyBorder="1" applyAlignment="1">
      <alignment horizontal="right" indent="8"/>
    </xf>
    <xf numFmtId="2" fontId="1" fillId="2" borderId="39" xfId="0" applyNumberFormat="1" applyFont="1" applyFill="1" applyBorder="1" applyAlignment="1">
      <alignment horizontal="right" indent="8"/>
    </xf>
    <xf numFmtId="2" fontId="1" fillId="2" borderId="25" xfId="0" applyNumberFormat="1" applyFont="1" applyFill="1" applyBorder="1" applyAlignment="1">
      <alignment horizontal="right" indent="8"/>
    </xf>
    <xf numFmtId="2" fontId="1" fillId="2" borderId="42" xfId="0" applyNumberFormat="1" applyFont="1" applyFill="1" applyBorder="1" applyAlignment="1">
      <alignment horizontal="right" indent="8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165" fontId="5" fillId="2" borderId="29" xfId="0" applyNumberFormat="1" applyFont="1" applyFill="1" applyBorder="1"/>
    <xf numFmtId="165" fontId="5" fillId="2" borderId="22" xfId="0" applyNumberFormat="1" applyFont="1" applyFill="1" applyBorder="1"/>
    <xf numFmtId="2" fontId="5" fillId="2" borderId="22" xfId="0" applyNumberFormat="1" applyFont="1" applyFill="1" applyBorder="1"/>
    <xf numFmtId="2" fontId="5" fillId="2" borderId="33" xfId="0" applyNumberFormat="1" applyFont="1" applyFill="1" applyBorder="1"/>
    <xf numFmtId="2" fontId="5" fillId="2" borderId="51" xfId="0" applyNumberFormat="1" applyFont="1" applyFill="1" applyBorder="1"/>
    <xf numFmtId="165" fontId="6" fillId="2" borderId="27" xfId="0" applyNumberFormat="1" applyFont="1" applyFill="1" applyBorder="1"/>
    <xf numFmtId="2" fontId="6" fillId="2" borderId="35" xfId="0" applyNumberFormat="1" applyFont="1" applyFill="1" applyBorder="1"/>
    <xf numFmtId="2" fontId="6" fillId="2" borderId="52" xfId="0" applyNumberFormat="1" applyFont="1" applyFill="1" applyBorder="1"/>
    <xf numFmtId="165" fontId="1" fillId="2" borderId="29" xfId="0" applyNumberFormat="1" applyFont="1" applyFill="1" applyBorder="1"/>
    <xf numFmtId="165" fontId="1" fillId="2" borderId="22" xfId="0" applyNumberFormat="1" applyFont="1" applyFill="1" applyBorder="1"/>
    <xf numFmtId="165" fontId="6" fillId="2" borderId="63" xfId="0" applyNumberFormat="1" applyFont="1" applyFill="1" applyBorder="1"/>
    <xf numFmtId="165" fontId="6" fillId="2" borderId="19" xfId="0" applyNumberFormat="1" applyFont="1" applyFill="1" applyBorder="1"/>
    <xf numFmtId="2" fontId="6" fillId="2" borderId="19" xfId="0" applyNumberFormat="1" applyFont="1" applyFill="1" applyBorder="1"/>
    <xf numFmtId="2" fontId="6" fillId="2" borderId="60" xfId="0" applyNumberFormat="1" applyFont="1" applyFill="1" applyBorder="1"/>
    <xf numFmtId="2" fontId="6" fillId="2" borderId="54" xfId="0" applyNumberFormat="1" applyFont="1" applyFill="1" applyBorder="1"/>
    <xf numFmtId="165" fontId="7" fillId="2" borderId="64" xfId="0" applyNumberFormat="1" applyFont="1" applyFill="1" applyBorder="1"/>
    <xf numFmtId="165" fontId="7" fillId="2" borderId="12" xfId="0" applyNumberFormat="1" applyFont="1" applyFill="1" applyBorder="1"/>
    <xf numFmtId="2" fontId="7" fillId="2" borderId="12" xfId="0" applyNumberFormat="1" applyFont="1" applyFill="1" applyBorder="1"/>
    <xf numFmtId="2" fontId="7" fillId="2" borderId="61" xfId="0" applyNumberFormat="1" applyFont="1" applyFill="1" applyBorder="1"/>
    <xf numFmtId="2" fontId="7" fillId="2" borderId="15" xfId="0" applyNumberFormat="1" applyFont="1" applyFill="1" applyBorder="1"/>
    <xf numFmtId="0" fontId="1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0" borderId="6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165" fontId="1" fillId="0" borderId="43" xfId="0" applyNumberFormat="1" applyFont="1" applyBorder="1"/>
    <xf numFmtId="165" fontId="1" fillId="0" borderId="17" xfId="0" applyNumberFormat="1" applyFont="1" applyBorder="1"/>
    <xf numFmtId="2" fontId="1" fillId="0" borderId="17" xfId="0" applyNumberFormat="1" applyFont="1" applyBorder="1"/>
    <xf numFmtId="2" fontId="1" fillId="0" borderId="50" xfId="0" applyNumberFormat="1" applyFont="1" applyBorder="1"/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165" fontId="1" fillId="0" borderId="63" xfId="0" applyNumberFormat="1" applyFont="1" applyBorder="1"/>
    <xf numFmtId="165" fontId="1" fillId="0" borderId="19" xfId="0" applyNumberFormat="1" applyFont="1" applyBorder="1"/>
    <xf numFmtId="2" fontId="1" fillId="0" borderId="19" xfId="0" applyNumberFormat="1" applyFont="1" applyBorder="1"/>
    <xf numFmtId="2" fontId="1" fillId="0" borderId="60" xfId="0" applyNumberFormat="1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6" fillId="0" borderId="64" xfId="0" applyNumberFormat="1" applyFont="1" applyBorder="1"/>
    <xf numFmtId="165" fontId="6" fillId="0" borderId="12" xfId="0" applyNumberFormat="1" applyFont="1" applyBorder="1"/>
    <xf numFmtId="2" fontId="6" fillId="0" borderId="12" xfId="0" applyNumberFormat="1" applyFont="1" applyBorder="1"/>
    <xf numFmtId="2" fontId="6" fillId="0" borderId="61" xfId="0" applyNumberFormat="1" applyFont="1" applyBorder="1"/>
    <xf numFmtId="0" fontId="2" fillId="0" borderId="64" xfId="0" applyFont="1" applyBorder="1" applyAlignment="1">
      <alignment horizontal="center" vertical="center"/>
    </xf>
    <xf numFmtId="164" fontId="1" fillId="0" borderId="50" xfId="0" applyNumberFormat="1" applyFont="1" applyBorder="1"/>
    <xf numFmtId="165" fontId="9" fillId="0" borderId="43" xfId="0" applyNumberFormat="1" applyFont="1" applyBorder="1"/>
    <xf numFmtId="164" fontId="5" fillId="0" borderId="51" xfId="0" applyNumberFormat="1" applyFont="1" applyBorder="1"/>
    <xf numFmtId="165" fontId="9" fillId="0" borderId="44" xfId="0" applyNumberFormat="1" applyFont="1" applyBorder="1"/>
    <xf numFmtId="0" fontId="1" fillId="0" borderId="39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0" fontId="2" fillId="0" borderId="6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165" fontId="6" fillId="0" borderId="43" xfId="0" applyNumberFormat="1" applyFont="1" applyBorder="1"/>
    <xf numFmtId="0" fontId="1" fillId="0" borderId="55" xfId="0" applyFont="1" applyBorder="1" applyAlignment="1">
      <alignment horizontal="center"/>
    </xf>
    <xf numFmtId="165" fontId="6" fillId="0" borderId="55" xfId="0" applyNumberFormat="1" applyFont="1" applyBorder="1"/>
    <xf numFmtId="0" fontId="1" fillId="0" borderId="4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164" fontId="6" fillId="0" borderId="39" xfId="0" applyNumberFormat="1" applyFont="1" applyBorder="1"/>
    <xf numFmtId="0" fontId="2" fillId="0" borderId="6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2" fontId="8" fillId="0" borderId="39" xfId="0" applyNumberFormat="1" applyFont="1" applyBorder="1"/>
    <xf numFmtId="2" fontId="1" fillId="0" borderId="48" xfId="0" applyNumberFormat="1" applyFont="1" applyBorder="1" applyAlignment="1">
      <alignment horizontal="right" indent="8"/>
    </xf>
    <xf numFmtId="2" fontId="1" fillId="0" borderId="46" xfId="0" applyNumberFormat="1" applyFont="1" applyBorder="1" applyAlignment="1">
      <alignment horizontal="right" indent="8"/>
    </xf>
    <xf numFmtId="2" fontId="1" fillId="0" borderId="49" xfId="0" applyNumberFormat="1" applyFont="1" applyBorder="1" applyAlignment="1">
      <alignment horizontal="right" indent="8"/>
    </xf>
    <xf numFmtId="2" fontId="1" fillId="0" borderId="47" xfId="0" applyNumberFormat="1" applyFont="1" applyBorder="1" applyAlignment="1">
      <alignment horizontal="right" indent="8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1" fillId="0" borderId="51" xfId="0" applyFont="1" applyBorder="1"/>
    <xf numFmtId="165" fontId="5" fillId="0" borderId="44" xfId="0" applyNumberFormat="1" applyFont="1" applyBorder="1"/>
    <xf numFmtId="165" fontId="1" fillId="0" borderId="44" xfId="0" applyNumberFormat="1" applyFont="1" applyBorder="1"/>
    <xf numFmtId="2" fontId="9" fillId="0" borderId="22" xfId="0" applyNumberFormat="1" applyFont="1" applyBorder="1"/>
    <xf numFmtId="2" fontId="9" fillId="0" borderId="51" xfId="0" applyNumberFormat="1" applyFont="1" applyBorder="1"/>
    <xf numFmtId="0" fontId="6" fillId="0" borderId="5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2" fillId="2" borderId="6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165" fontId="9" fillId="2" borderId="43" xfId="0" applyNumberFormat="1" applyFont="1" applyFill="1" applyBorder="1"/>
    <xf numFmtId="2" fontId="1" fillId="2" borderId="17" xfId="0" applyNumberFormat="1" applyFont="1" applyFill="1" applyBorder="1"/>
    <xf numFmtId="2" fontId="1" fillId="2" borderId="50" xfId="0" applyNumberFormat="1" applyFont="1" applyFill="1" applyBorder="1"/>
    <xf numFmtId="0" fontId="2" fillId="0" borderId="4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165" fontId="9" fillId="2" borderId="44" xfId="0" applyNumberFormat="1" applyFont="1" applyFill="1" applyBorder="1"/>
    <xf numFmtId="165" fontId="9" fillId="0" borderId="63" xfId="0" applyNumberFormat="1" applyFont="1" applyBorder="1"/>
    <xf numFmtId="165" fontId="9" fillId="0" borderId="19" xfId="0" applyNumberFormat="1" applyFont="1" applyBorder="1"/>
    <xf numFmtId="165" fontId="9" fillId="2" borderId="63" xfId="0" applyNumberFormat="1" applyFont="1" applyFill="1" applyBorder="1"/>
    <xf numFmtId="165" fontId="9" fillId="2" borderId="19" xfId="0" applyNumberFormat="1" applyFont="1" applyFill="1" applyBorder="1"/>
    <xf numFmtId="2" fontId="1" fillId="2" borderId="19" xfId="0" applyNumberFormat="1" applyFont="1" applyFill="1" applyBorder="1"/>
    <xf numFmtId="2" fontId="1" fillId="2" borderId="60" xfId="0" applyNumberFormat="1" applyFont="1" applyFill="1" applyBorder="1"/>
    <xf numFmtId="165" fontId="6" fillId="2" borderId="64" xfId="0" applyNumberFormat="1" applyFont="1" applyFill="1" applyBorder="1"/>
    <xf numFmtId="165" fontId="6" fillId="2" borderId="12" xfId="0" applyNumberFormat="1" applyFont="1" applyFill="1" applyBorder="1"/>
    <xf numFmtId="2" fontId="6" fillId="2" borderId="12" xfId="0" applyNumberFormat="1" applyFont="1" applyFill="1" applyBorder="1"/>
    <xf numFmtId="2" fontId="6" fillId="2" borderId="61" xfId="0" applyNumberFormat="1" applyFont="1" applyFill="1" applyBorder="1"/>
    <xf numFmtId="165" fontId="1" fillId="2" borderId="43" xfId="0" applyNumberFormat="1" applyFont="1" applyFill="1" applyBorder="1"/>
    <xf numFmtId="165" fontId="1" fillId="2" borderId="17" xfId="0" applyNumberFormat="1" applyFont="1" applyFill="1" applyBorder="1"/>
    <xf numFmtId="165" fontId="1" fillId="2" borderId="44" xfId="0" applyNumberFormat="1" applyFont="1" applyFill="1" applyBorder="1"/>
    <xf numFmtId="165" fontId="1" fillId="2" borderId="63" xfId="0" applyNumberFormat="1" applyFont="1" applyFill="1" applyBorder="1"/>
    <xf numFmtId="165" fontId="1" fillId="2" borderId="19" xfId="0" applyNumberFormat="1" applyFont="1" applyFill="1" applyBorder="1"/>
    <xf numFmtId="2" fontId="1" fillId="2" borderId="48" xfId="0" applyNumberFormat="1" applyFont="1" applyFill="1" applyBorder="1" applyAlignment="1">
      <alignment horizontal="right" indent="8"/>
    </xf>
    <xf numFmtId="2" fontId="1" fillId="2" borderId="46" xfId="0" applyNumberFormat="1" applyFont="1" applyFill="1" applyBorder="1" applyAlignment="1">
      <alignment horizontal="right" indent="8"/>
    </xf>
    <xf numFmtId="0" fontId="5" fillId="0" borderId="22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2" fontId="1" fillId="2" borderId="49" xfId="0" applyNumberFormat="1" applyFont="1" applyFill="1" applyBorder="1" applyAlignment="1">
      <alignment horizontal="right" indent="8"/>
    </xf>
    <xf numFmtId="2" fontId="1" fillId="2" borderId="47" xfId="0" applyNumberFormat="1" applyFont="1" applyFill="1" applyBorder="1" applyAlignment="1">
      <alignment horizontal="right" indent="8"/>
    </xf>
    <xf numFmtId="0" fontId="2" fillId="2" borderId="62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165" fontId="5" fillId="2" borderId="44" xfId="0" applyNumberFormat="1" applyFont="1" applyFill="1" applyBorder="1"/>
    <xf numFmtId="0" fontId="1" fillId="2" borderId="51" xfId="0" applyFont="1" applyFill="1" applyBorder="1"/>
    <xf numFmtId="165" fontId="6" fillId="2" borderId="55" xfId="0" applyNumberFormat="1" applyFont="1" applyFill="1" applyBorder="1"/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6" fillId="0" borderId="5" xfId="0" applyNumberFormat="1" applyFont="1" applyBorder="1"/>
    <xf numFmtId="164" fontId="6" fillId="0" borderId="5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right" indent="2"/>
    </xf>
    <xf numFmtId="164" fontId="6" fillId="0" borderId="6" xfId="0" applyNumberFormat="1" applyFont="1" applyBorder="1" applyAlignment="1">
      <alignment horizontal="right" indent="2"/>
    </xf>
    <xf numFmtId="164" fontId="6" fillId="0" borderId="8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103"/>
  <sheetViews>
    <sheetView tabSelected="1" workbookViewId="0">
      <pane ySplit="3" topLeftCell="A4" activePane="bottomLeft" state="frozenSplit"/>
      <selection pane="bottomLeft" activeCell="GL76" sqref="GL76:GN76"/>
    </sheetView>
  </sheetViews>
  <sheetFormatPr defaultRowHeight="12.75" x14ac:dyDescent="0.2"/>
  <cols>
    <col min="1" max="4" width="7.140625" style="1" customWidth="1"/>
    <col min="5" max="12" width="5.28515625" style="1" customWidth="1"/>
    <col min="13" max="43" width="3.28515625" style="1" customWidth="1"/>
    <col min="44" max="204" width="3.28515625" style="15" customWidth="1"/>
    <col min="205" max="16384" width="9.140625" style="1"/>
  </cols>
  <sheetData>
    <row r="1" spans="1:204" ht="30" customHeight="1" x14ac:dyDescent="0.2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</row>
    <row r="2" spans="1:204" ht="30" customHeight="1" thickBot="1" x14ac:dyDescent="0.25">
      <c r="A2" s="235" t="s">
        <v>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</row>
    <row r="3" spans="1:204" ht="24.95" customHeight="1" thickBot="1" x14ac:dyDescent="0.25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2">
        <v>0.125</v>
      </c>
      <c r="N3" s="233"/>
      <c r="O3" s="233"/>
      <c r="P3" s="233"/>
      <c r="Q3" s="233"/>
      <c r="R3" s="233"/>
      <c r="S3" s="233"/>
      <c r="T3" s="233"/>
      <c r="U3" s="232">
        <v>0.16666666666666666</v>
      </c>
      <c r="V3" s="233"/>
      <c r="W3" s="233"/>
      <c r="X3" s="233"/>
      <c r="Y3" s="233"/>
      <c r="Z3" s="233"/>
      <c r="AA3" s="233"/>
      <c r="AB3" s="233"/>
      <c r="AC3" s="232">
        <v>0.20833333333333334</v>
      </c>
      <c r="AD3" s="233"/>
      <c r="AE3" s="233"/>
      <c r="AF3" s="233"/>
      <c r="AG3" s="233"/>
      <c r="AH3" s="233"/>
      <c r="AI3" s="233"/>
      <c r="AJ3" s="233"/>
      <c r="AK3" s="232">
        <v>0.25</v>
      </c>
      <c r="AL3" s="233"/>
      <c r="AM3" s="233"/>
      <c r="AN3" s="233"/>
      <c r="AO3" s="233"/>
      <c r="AP3" s="233"/>
      <c r="AQ3" s="233"/>
      <c r="AR3" s="233"/>
      <c r="AS3" s="237">
        <v>0.29166666666666669</v>
      </c>
      <c r="AT3" s="238"/>
      <c r="AU3" s="238"/>
      <c r="AV3" s="238"/>
      <c r="AW3" s="238"/>
      <c r="AX3" s="238"/>
      <c r="AY3" s="238"/>
      <c r="AZ3" s="238"/>
      <c r="BA3" s="237">
        <v>0.33333333333333331</v>
      </c>
      <c r="BB3" s="238"/>
      <c r="BC3" s="238"/>
      <c r="BD3" s="238"/>
      <c r="BE3" s="238"/>
      <c r="BF3" s="238"/>
      <c r="BG3" s="238"/>
      <c r="BH3" s="238"/>
      <c r="BI3" s="237">
        <v>0.375</v>
      </c>
      <c r="BJ3" s="238"/>
      <c r="BK3" s="238"/>
      <c r="BL3" s="238"/>
      <c r="BM3" s="238"/>
      <c r="BN3" s="238"/>
      <c r="BO3" s="238"/>
      <c r="BP3" s="238"/>
      <c r="BQ3" s="237">
        <v>0.41666666666666669</v>
      </c>
      <c r="BR3" s="238"/>
      <c r="BS3" s="238"/>
      <c r="BT3" s="238"/>
      <c r="BU3" s="238"/>
      <c r="BV3" s="238"/>
      <c r="BW3" s="238"/>
      <c r="BX3" s="238"/>
      <c r="BY3" s="237">
        <v>0.45833333333333331</v>
      </c>
      <c r="BZ3" s="238"/>
      <c r="CA3" s="238"/>
      <c r="CB3" s="238"/>
      <c r="CC3" s="238"/>
      <c r="CD3" s="238"/>
      <c r="CE3" s="238"/>
      <c r="CF3" s="238"/>
      <c r="CG3" s="237">
        <v>0.5</v>
      </c>
      <c r="CH3" s="238"/>
      <c r="CI3" s="238"/>
      <c r="CJ3" s="238"/>
      <c r="CK3" s="238"/>
      <c r="CL3" s="238"/>
      <c r="CM3" s="238"/>
      <c r="CN3" s="238"/>
      <c r="CO3" s="237">
        <v>0.54166666666666663</v>
      </c>
      <c r="CP3" s="238"/>
      <c r="CQ3" s="238"/>
      <c r="CR3" s="238"/>
      <c r="CS3" s="238"/>
      <c r="CT3" s="238"/>
      <c r="CU3" s="238"/>
      <c r="CV3" s="238"/>
      <c r="CW3" s="237">
        <v>0.58333333333333337</v>
      </c>
      <c r="CX3" s="238"/>
      <c r="CY3" s="238"/>
      <c r="CZ3" s="238"/>
      <c r="DA3" s="238"/>
      <c r="DB3" s="238"/>
      <c r="DC3" s="238"/>
      <c r="DD3" s="238"/>
      <c r="DE3" s="237">
        <v>0.625</v>
      </c>
      <c r="DF3" s="238"/>
      <c r="DG3" s="238"/>
      <c r="DH3" s="238"/>
      <c r="DI3" s="238"/>
      <c r="DJ3" s="238"/>
      <c r="DK3" s="238"/>
      <c r="DL3" s="238"/>
      <c r="DM3" s="237">
        <v>0.66666666666666663</v>
      </c>
      <c r="DN3" s="238"/>
      <c r="DO3" s="238"/>
      <c r="DP3" s="238"/>
      <c r="DQ3" s="238"/>
      <c r="DR3" s="238"/>
      <c r="DS3" s="238"/>
      <c r="DT3" s="238"/>
      <c r="DU3" s="237">
        <v>0.70833333333333337</v>
      </c>
      <c r="DV3" s="238"/>
      <c r="DW3" s="238"/>
      <c r="DX3" s="238"/>
      <c r="DY3" s="238"/>
      <c r="DZ3" s="238"/>
      <c r="EA3" s="238"/>
      <c r="EB3" s="238"/>
      <c r="EC3" s="237">
        <v>0.75</v>
      </c>
      <c r="ED3" s="238"/>
      <c r="EE3" s="238"/>
      <c r="EF3" s="238"/>
      <c r="EG3" s="238"/>
      <c r="EH3" s="238"/>
      <c r="EI3" s="238"/>
      <c r="EJ3" s="238"/>
      <c r="EK3" s="237">
        <v>0.79166666666666663</v>
      </c>
      <c r="EL3" s="238"/>
      <c r="EM3" s="238"/>
      <c r="EN3" s="238"/>
      <c r="EO3" s="238"/>
      <c r="EP3" s="238"/>
      <c r="EQ3" s="238"/>
      <c r="ER3" s="238"/>
      <c r="ES3" s="237">
        <v>0.83333333333333337</v>
      </c>
      <c r="ET3" s="238"/>
      <c r="EU3" s="238"/>
      <c r="EV3" s="238"/>
      <c r="EW3" s="238"/>
      <c r="EX3" s="238"/>
      <c r="EY3" s="238"/>
      <c r="EZ3" s="238"/>
      <c r="FA3" s="237">
        <v>0.875</v>
      </c>
      <c r="FB3" s="238"/>
      <c r="FC3" s="238"/>
      <c r="FD3" s="238"/>
      <c r="FE3" s="238"/>
      <c r="FF3" s="238"/>
      <c r="FG3" s="238"/>
      <c r="FH3" s="238"/>
      <c r="FI3" s="237">
        <v>0.91666666666666663</v>
      </c>
      <c r="FJ3" s="238"/>
      <c r="FK3" s="238"/>
      <c r="FL3" s="238"/>
      <c r="FM3" s="238"/>
      <c r="FN3" s="238"/>
      <c r="FO3" s="238"/>
      <c r="FP3" s="238"/>
      <c r="FQ3" s="237">
        <v>0.95833333333333337</v>
      </c>
      <c r="FR3" s="238"/>
      <c r="FS3" s="238"/>
      <c r="FT3" s="238"/>
      <c r="FU3" s="238"/>
      <c r="FV3" s="238"/>
      <c r="FW3" s="238"/>
      <c r="FX3" s="238"/>
      <c r="FY3" s="237">
        <v>0</v>
      </c>
      <c r="FZ3" s="238"/>
      <c r="GA3" s="238"/>
      <c r="GB3" s="238"/>
      <c r="GC3" s="238"/>
      <c r="GD3" s="238"/>
      <c r="GE3" s="238"/>
      <c r="GF3" s="238"/>
      <c r="GG3" s="237">
        <v>4.1666666666666664E-2</v>
      </c>
      <c r="GH3" s="238"/>
      <c r="GI3" s="238"/>
      <c r="GJ3" s="238"/>
      <c r="GK3" s="238"/>
      <c r="GL3" s="238"/>
      <c r="GM3" s="238"/>
      <c r="GN3" s="238"/>
      <c r="GO3" s="237">
        <v>8.3333333333333329E-2</v>
      </c>
      <c r="GP3" s="238"/>
      <c r="GQ3" s="238"/>
      <c r="GR3" s="238"/>
      <c r="GS3" s="238"/>
      <c r="GT3" s="238"/>
      <c r="GU3" s="238"/>
      <c r="GV3" s="238"/>
    </row>
    <row r="4" spans="1:204" ht="30" customHeight="1" thickBot="1" x14ac:dyDescent="0.25">
      <c r="A4" s="234" t="s">
        <v>2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</row>
    <row r="5" spans="1:204" ht="15.75" customHeight="1" thickBot="1" x14ac:dyDescent="0.25">
      <c r="A5" s="4" t="s">
        <v>3</v>
      </c>
      <c r="B5" s="2" t="s">
        <v>4</v>
      </c>
      <c r="C5" s="2" t="s">
        <v>5</v>
      </c>
      <c r="D5" s="3" t="s">
        <v>6</v>
      </c>
      <c r="E5" s="117" t="s">
        <v>7</v>
      </c>
      <c r="F5" s="231"/>
      <c r="G5" s="230" t="s">
        <v>8</v>
      </c>
      <c r="H5" s="231"/>
      <c r="I5" s="230" t="s">
        <v>9</v>
      </c>
      <c r="J5" s="231"/>
      <c r="K5" s="230" t="s">
        <v>10</v>
      </c>
      <c r="L5" s="119"/>
      <c r="M5" s="117" t="s">
        <v>11</v>
      </c>
      <c r="N5" s="231"/>
      <c r="O5" s="230" t="s">
        <v>12</v>
      </c>
      <c r="P5" s="231"/>
      <c r="Q5" s="230" t="s">
        <v>13</v>
      </c>
      <c r="R5" s="231"/>
      <c r="S5" s="230" t="s">
        <v>14</v>
      </c>
      <c r="T5" s="119"/>
      <c r="U5" s="117" t="s">
        <v>11</v>
      </c>
      <c r="V5" s="231"/>
      <c r="W5" s="230" t="s">
        <v>12</v>
      </c>
      <c r="X5" s="231"/>
      <c r="Y5" s="230" t="s">
        <v>13</v>
      </c>
      <c r="Z5" s="231"/>
      <c r="AA5" s="230" t="s">
        <v>14</v>
      </c>
      <c r="AB5" s="119"/>
      <c r="AC5" s="117" t="s">
        <v>11</v>
      </c>
      <c r="AD5" s="231"/>
      <c r="AE5" s="230" t="s">
        <v>12</v>
      </c>
      <c r="AF5" s="231"/>
      <c r="AG5" s="230" t="s">
        <v>13</v>
      </c>
      <c r="AH5" s="231"/>
      <c r="AI5" s="230" t="s">
        <v>14</v>
      </c>
      <c r="AJ5" s="119"/>
      <c r="AK5" s="117" t="s">
        <v>11</v>
      </c>
      <c r="AL5" s="231"/>
      <c r="AM5" s="230" t="s">
        <v>12</v>
      </c>
      <c r="AN5" s="231"/>
      <c r="AO5" s="230" t="s">
        <v>13</v>
      </c>
      <c r="AP5" s="231"/>
      <c r="AQ5" s="230" t="s">
        <v>14</v>
      </c>
      <c r="AR5" s="119"/>
      <c r="AS5" s="239" t="s">
        <v>11</v>
      </c>
      <c r="AT5" s="240"/>
      <c r="AU5" s="241" t="s">
        <v>12</v>
      </c>
      <c r="AV5" s="240"/>
      <c r="AW5" s="241" t="s">
        <v>13</v>
      </c>
      <c r="AX5" s="240"/>
      <c r="AY5" s="241" t="s">
        <v>14</v>
      </c>
      <c r="AZ5" s="242"/>
      <c r="BA5" s="239" t="s">
        <v>11</v>
      </c>
      <c r="BB5" s="240"/>
      <c r="BC5" s="241" t="s">
        <v>12</v>
      </c>
      <c r="BD5" s="240"/>
      <c r="BE5" s="241" t="s">
        <v>13</v>
      </c>
      <c r="BF5" s="240"/>
      <c r="BG5" s="241" t="s">
        <v>14</v>
      </c>
      <c r="BH5" s="242"/>
      <c r="BI5" s="239" t="s">
        <v>11</v>
      </c>
      <c r="BJ5" s="240"/>
      <c r="BK5" s="241" t="s">
        <v>12</v>
      </c>
      <c r="BL5" s="240"/>
      <c r="BM5" s="241" t="s">
        <v>13</v>
      </c>
      <c r="BN5" s="240"/>
      <c r="BO5" s="241" t="s">
        <v>14</v>
      </c>
      <c r="BP5" s="242"/>
      <c r="BQ5" s="239" t="s">
        <v>11</v>
      </c>
      <c r="BR5" s="240"/>
      <c r="BS5" s="241" t="s">
        <v>12</v>
      </c>
      <c r="BT5" s="240"/>
      <c r="BU5" s="241" t="s">
        <v>13</v>
      </c>
      <c r="BV5" s="240"/>
      <c r="BW5" s="241" t="s">
        <v>14</v>
      </c>
      <c r="BX5" s="242"/>
      <c r="BY5" s="239" t="s">
        <v>11</v>
      </c>
      <c r="BZ5" s="240"/>
      <c r="CA5" s="241" t="s">
        <v>12</v>
      </c>
      <c r="CB5" s="240"/>
      <c r="CC5" s="241" t="s">
        <v>13</v>
      </c>
      <c r="CD5" s="240"/>
      <c r="CE5" s="241" t="s">
        <v>14</v>
      </c>
      <c r="CF5" s="242"/>
      <c r="CG5" s="239" t="s">
        <v>11</v>
      </c>
      <c r="CH5" s="240"/>
      <c r="CI5" s="241" t="s">
        <v>12</v>
      </c>
      <c r="CJ5" s="240"/>
      <c r="CK5" s="241" t="s">
        <v>13</v>
      </c>
      <c r="CL5" s="240"/>
      <c r="CM5" s="241" t="s">
        <v>14</v>
      </c>
      <c r="CN5" s="242"/>
      <c r="CO5" s="239" t="s">
        <v>11</v>
      </c>
      <c r="CP5" s="240"/>
      <c r="CQ5" s="241" t="s">
        <v>12</v>
      </c>
      <c r="CR5" s="240"/>
      <c r="CS5" s="241" t="s">
        <v>13</v>
      </c>
      <c r="CT5" s="240"/>
      <c r="CU5" s="241" t="s">
        <v>14</v>
      </c>
      <c r="CV5" s="242"/>
      <c r="CW5" s="239" t="s">
        <v>11</v>
      </c>
      <c r="CX5" s="240"/>
      <c r="CY5" s="241" t="s">
        <v>12</v>
      </c>
      <c r="CZ5" s="240"/>
      <c r="DA5" s="241" t="s">
        <v>13</v>
      </c>
      <c r="DB5" s="240"/>
      <c r="DC5" s="241" t="s">
        <v>14</v>
      </c>
      <c r="DD5" s="242"/>
      <c r="DE5" s="239" t="s">
        <v>11</v>
      </c>
      <c r="DF5" s="240"/>
      <c r="DG5" s="241" t="s">
        <v>12</v>
      </c>
      <c r="DH5" s="240"/>
      <c r="DI5" s="241" t="s">
        <v>13</v>
      </c>
      <c r="DJ5" s="240"/>
      <c r="DK5" s="241" t="s">
        <v>14</v>
      </c>
      <c r="DL5" s="242"/>
      <c r="DM5" s="239" t="s">
        <v>11</v>
      </c>
      <c r="DN5" s="240"/>
      <c r="DO5" s="241" t="s">
        <v>12</v>
      </c>
      <c r="DP5" s="240"/>
      <c r="DQ5" s="241" t="s">
        <v>13</v>
      </c>
      <c r="DR5" s="240"/>
      <c r="DS5" s="241" t="s">
        <v>14</v>
      </c>
      <c r="DT5" s="242"/>
      <c r="DU5" s="239" t="s">
        <v>11</v>
      </c>
      <c r="DV5" s="240"/>
      <c r="DW5" s="241" t="s">
        <v>12</v>
      </c>
      <c r="DX5" s="240"/>
      <c r="DY5" s="241" t="s">
        <v>13</v>
      </c>
      <c r="DZ5" s="240"/>
      <c r="EA5" s="241" t="s">
        <v>14</v>
      </c>
      <c r="EB5" s="242"/>
      <c r="EC5" s="239" t="s">
        <v>11</v>
      </c>
      <c r="ED5" s="240"/>
      <c r="EE5" s="241" t="s">
        <v>12</v>
      </c>
      <c r="EF5" s="240"/>
      <c r="EG5" s="241" t="s">
        <v>13</v>
      </c>
      <c r="EH5" s="240"/>
      <c r="EI5" s="241" t="s">
        <v>14</v>
      </c>
      <c r="EJ5" s="242"/>
      <c r="EK5" s="239" t="s">
        <v>11</v>
      </c>
      <c r="EL5" s="240"/>
      <c r="EM5" s="241" t="s">
        <v>12</v>
      </c>
      <c r="EN5" s="240"/>
      <c r="EO5" s="241" t="s">
        <v>13</v>
      </c>
      <c r="EP5" s="240"/>
      <c r="EQ5" s="241" t="s">
        <v>14</v>
      </c>
      <c r="ER5" s="242"/>
      <c r="ES5" s="239" t="s">
        <v>11</v>
      </c>
      <c r="ET5" s="240"/>
      <c r="EU5" s="241" t="s">
        <v>12</v>
      </c>
      <c r="EV5" s="240"/>
      <c r="EW5" s="241" t="s">
        <v>13</v>
      </c>
      <c r="EX5" s="240"/>
      <c r="EY5" s="241" t="s">
        <v>14</v>
      </c>
      <c r="EZ5" s="242"/>
      <c r="FA5" s="239" t="s">
        <v>11</v>
      </c>
      <c r="FB5" s="240"/>
      <c r="FC5" s="241" t="s">
        <v>12</v>
      </c>
      <c r="FD5" s="240"/>
      <c r="FE5" s="241" t="s">
        <v>13</v>
      </c>
      <c r="FF5" s="240"/>
      <c r="FG5" s="241" t="s">
        <v>14</v>
      </c>
      <c r="FH5" s="242"/>
      <c r="FI5" s="239" t="s">
        <v>11</v>
      </c>
      <c r="FJ5" s="240"/>
      <c r="FK5" s="241" t="s">
        <v>12</v>
      </c>
      <c r="FL5" s="240"/>
      <c r="FM5" s="241" t="s">
        <v>13</v>
      </c>
      <c r="FN5" s="240"/>
      <c r="FO5" s="241" t="s">
        <v>14</v>
      </c>
      <c r="FP5" s="242"/>
      <c r="FQ5" s="239" t="s">
        <v>11</v>
      </c>
      <c r="FR5" s="240"/>
      <c r="FS5" s="241" t="s">
        <v>12</v>
      </c>
      <c r="FT5" s="240"/>
      <c r="FU5" s="241" t="s">
        <v>13</v>
      </c>
      <c r="FV5" s="240"/>
      <c r="FW5" s="241" t="s">
        <v>14</v>
      </c>
      <c r="FX5" s="242"/>
      <c r="FY5" s="239" t="s">
        <v>11</v>
      </c>
      <c r="FZ5" s="240"/>
      <c r="GA5" s="241" t="s">
        <v>12</v>
      </c>
      <c r="GB5" s="240"/>
      <c r="GC5" s="241" t="s">
        <v>13</v>
      </c>
      <c r="GD5" s="240"/>
      <c r="GE5" s="241" t="s">
        <v>14</v>
      </c>
      <c r="GF5" s="242"/>
      <c r="GG5" s="239" t="s">
        <v>11</v>
      </c>
      <c r="GH5" s="240"/>
      <c r="GI5" s="241" t="s">
        <v>12</v>
      </c>
      <c r="GJ5" s="240"/>
      <c r="GK5" s="241" t="s">
        <v>13</v>
      </c>
      <c r="GL5" s="240"/>
      <c r="GM5" s="241" t="s">
        <v>14</v>
      </c>
      <c r="GN5" s="242"/>
      <c r="GO5" s="239" t="s">
        <v>11</v>
      </c>
      <c r="GP5" s="240"/>
      <c r="GQ5" s="241" t="s">
        <v>12</v>
      </c>
      <c r="GR5" s="240"/>
      <c r="GS5" s="241" t="s">
        <v>13</v>
      </c>
      <c r="GT5" s="240"/>
      <c r="GU5" s="241" t="s">
        <v>14</v>
      </c>
      <c r="GV5" s="242"/>
    </row>
    <row r="6" spans="1:204" x14ac:dyDescent="0.2">
      <c r="A6" s="8" t="s">
        <v>15</v>
      </c>
      <c r="B6" s="5">
        <v>31.5</v>
      </c>
      <c r="C6" s="6">
        <v>7.1999996900558472E-2</v>
      </c>
      <c r="D6" s="7">
        <v>0.74699997901916504</v>
      </c>
      <c r="E6" s="225">
        <v>110</v>
      </c>
      <c r="F6" s="121"/>
      <c r="G6" s="122" t="s">
        <v>16</v>
      </c>
      <c r="H6" s="122"/>
      <c r="I6" s="226">
        <v>0.21899999678134918</v>
      </c>
      <c r="J6" s="226"/>
      <c r="K6" s="226">
        <v>10.800000190734863</v>
      </c>
      <c r="L6" s="227"/>
      <c r="M6" s="219" t="s">
        <v>17</v>
      </c>
      <c r="N6" s="217"/>
      <c r="O6" s="213">
        <f>M22</f>
        <v>12.602487137139187</v>
      </c>
      <c r="P6" s="213"/>
      <c r="Q6" s="213">
        <f>R22</f>
        <v>10.075286472697387</v>
      </c>
      <c r="R6" s="213"/>
      <c r="S6" s="214">
        <f>IF(O6=0,0,COS(ATAN(Q6/O6)))</f>
        <v>0.78107142702911037</v>
      </c>
      <c r="T6" s="215"/>
      <c r="U6" s="216" t="s">
        <v>17</v>
      </c>
      <c r="V6" s="217"/>
      <c r="W6" s="213">
        <f>U22</f>
        <v>12.698658675011945</v>
      </c>
      <c r="X6" s="213"/>
      <c r="Y6" s="213">
        <f>Z22</f>
        <v>9.9819410371964814</v>
      </c>
      <c r="Z6" s="213"/>
      <c r="AA6" s="214">
        <f>IF(W6=0,0,COS(ATAN(Y6/W6)))</f>
        <v>0.786185276613944</v>
      </c>
      <c r="AB6" s="215"/>
      <c r="AC6" s="216" t="s">
        <v>17</v>
      </c>
      <c r="AD6" s="217"/>
      <c r="AE6" s="213">
        <f>AC22</f>
        <v>12.698658675011945</v>
      </c>
      <c r="AF6" s="213"/>
      <c r="AG6" s="213">
        <f>AH22</f>
        <v>9.9819410371964814</v>
      </c>
      <c r="AH6" s="213"/>
      <c r="AI6" s="214">
        <f>IF(AE6=0,0,COS(ATAN(AG6/AE6)))</f>
        <v>0.786185276613944</v>
      </c>
      <c r="AJ6" s="215"/>
      <c r="AK6" s="216" t="s">
        <v>17</v>
      </c>
      <c r="AL6" s="217"/>
      <c r="AM6" s="213">
        <f>AK22</f>
        <v>12.215688438174739</v>
      </c>
      <c r="AN6" s="213"/>
      <c r="AO6" s="213">
        <f>AP22</f>
        <v>9.8398086301732537</v>
      </c>
      <c r="AP6" s="213"/>
      <c r="AQ6" s="214">
        <f>IF(AM6=0,0,COS(ATAN(AO6/AM6)))</f>
        <v>0.77877281551366828</v>
      </c>
      <c r="AR6" s="215"/>
      <c r="AS6" s="243" t="s">
        <v>17</v>
      </c>
      <c r="AT6" s="244"/>
      <c r="AU6" s="245">
        <f>AS22</f>
        <v>12.409802226447125</v>
      </c>
      <c r="AV6" s="245"/>
      <c r="AW6" s="245">
        <f>AX22</f>
        <v>10.160638801916697</v>
      </c>
      <c r="AX6" s="245"/>
      <c r="AY6" s="246">
        <f>IF(AU6=0,0,COS(ATAN(AW6/AU6)))</f>
        <v>0.77373833368128941</v>
      </c>
      <c r="AZ6" s="247"/>
      <c r="BA6" s="243" t="s">
        <v>17</v>
      </c>
      <c r="BB6" s="244"/>
      <c r="BC6" s="245">
        <f>BA22</f>
        <v>12.021628494448963</v>
      </c>
      <c r="BD6" s="245"/>
      <c r="BE6" s="245">
        <f>BF22</f>
        <v>9.5198000783081582</v>
      </c>
      <c r="BF6" s="245"/>
      <c r="BG6" s="246">
        <f>IF(BC6=0,0,COS(ATAN(BE6/BC6)))</f>
        <v>0.78396084252484111</v>
      </c>
      <c r="BH6" s="247"/>
      <c r="BI6" s="243" t="s">
        <v>17</v>
      </c>
      <c r="BJ6" s="244"/>
      <c r="BK6" s="245">
        <f>BI22</f>
        <v>12.60005235973926</v>
      </c>
      <c r="BL6" s="245"/>
      <c r="BM6" s="245">
        <f>BN22</f>
        <v>9.3654645844887181</v>
      </c>
      <c r="BN6" s="245"/>
      <c r="BO6" s="246">
        <f>IF(BK6=0,0,COS(ATAN(BM6/BK6)))</f>
        <v>0.80257838135504111</v>
      </c>
      <c r="BP6" s="247"/>
      <c r="BQ6" s="243" t="s">
        <v>17</v>
      </c>
      <c r="BR6" s="244"/>
      <c r="BS6" s="245">
        <f>BQ22</f>
        <v>13.184760419946997</v>
      </c>
      <c r="BT6" s="245"/>
      <c r="BU6" s="245">
        <f>BV22</f>
        <v>10.940734482073015</v>
      </c>
      <c r="BV6" s="245"/>
      <c r="BW6" s="246">
        <f>IF(BS6=0,0,COS(ATAN(BU6/BS6)))</f>
        <v>0.76955628447496094</v>
      </c>
      <c r="BX6" s="247"/>
      <c r="BY6" s="243" t="s">
        <v>17</v>
      </c>
      <c r="BZ6" s="244"/>
      <c r="CA6" s="245">
        <f>BY22</f>
        <v>13.184760419946997</v>
      </c>
      <c r="CB6" s="245"/>
      <c r="CC6" s="245">
        <f>CD22</f>
        <v>10.940734482073015</v>
      </c>
      <c r="CD6" s="245"/>
      <c r="CE6" s="246">
        <f>IF(CA6=0,0,COS(ATAN(CC6/CA6)))</f>
        <v>0.76955628447496094</v>
      </c>
      <c r="CF6" s="247"/>
      <c r="CG6" s="243" t="s">
        <v>17</v>
      </c>
      <c r="CH6" s="244"/>
      <c r="CI6" s="245">
        <f>CG22</f>
        <v>13.377875480563386</v>
      </c>
      <c r="CJ6" s="245"/>
      <c r="CK6" s="245">
        <f>CL22</f>
        <v>10.958050064833062</v>
      </c>
      <c r="CL6" s="245"/>
      <c r="CM6" s="246">
        <f>IF(CI6=0,0,COS(ATAN(CK6/CI6)))</f>
        <v>0.77360247423737283</v>
      </c>
      <c r="CN6" s="247"/>
      <c r="CO6" s="243" t="s">
        <v>17</v>
      </c>
      <c r="CP6" s="244"/>
      <c r="CQ6" s="245">
        <f>CO22</f>
        <v>12.990116699997275</v>
      </c>
      <c r="CR6" s="245"/>
      <c r="CS6" s="245">
        <f>CT22</f>
        <v>10.515657688394516</v>
      </c>
      <c r="CT6" s="245"/>
      <c r="CU6" s="246">
        <f>IF(CQ6=0,0,COS(ATAN(CS6/CQ6)))</f>
        <v>0.77724929114624253</v>
      </c>
      <c r="CV6" s="247"/>
      <c r="CW6" s="243" t="s">
        <v>17</v>
      </c>
      <c r="CX6" s="244"/>
      <c r="CY6" s="245">
        <f>CW22</f>
        <v>13.862756781329578</v>
      </c>
      <c r="CZ6" s="245"/>
      <c r="DA6" s="245">
        <f>DB22</f>
        <v>11.513884050247402</v>
      </c>
      <c r="DB6" s="245"/>
      <c r="DC6" s="246">
        <f>IF(CY6=0,0,COS(ATAN(DA6/CY6)))</f>
        <v>0.76926858693548583</v>
      </c>
      <c r="DD6" s="247"/>
      <c r="DE6" s="243" t="s">
        <v>17</v>
      </c>
      <c r="DF6" s="244"/>
      <c r="DG6" s="245">
        <f>DE22</f>
        <v>12.992864725704198</v>
      </c>
      <c r="DH6" s="245"/>
      <c r="DI6" s="245">
        <f>DJ22</f>
        <v>11.230346130038001</v>
      </c>
      <c r="DJ6" s="245"/>
      <c r="DK6" s="246">
        <f>IF(DG6=0,0,COS(ATAN(DI6/DG6)))</f>
        <v>0.756556918290199</v>
      </c>
      <c r="DL6" s="247"/>
      <c r="DM6" s="243" t="s">
        <v>17</v>
      </c>
      <c r="DN6" s="244"/>
      <c r="DO6" s="245">
        <f>DM22</f>
        <v>13.961466837582204</v>
      </c>
      <c r="DP6" s="245"/>
      <c r="DQ6" s="245">
        <f>DR22</f>
        <v>12.035972800094431</v>
      </c>
      <c r="DR6" s="245"/>
      <c r="DS6" s="246">
        <f>IF(DO6=0,0,COS(ATAN(DQ6/DO6)))</f>
        <v>0.75740391097760762</v>
      </c>
      <c r="DT6" s="247"/>
      <c r="DU6" s="243" t="s">
        <v>17</v>
      </c>
      <c r="DV6" s="244"/>
      <c r="DW6" s="245">
        <f>DU22</f>
        <v>13.182097825118914</v>
      </c>
      <c r="DX6" s="245"/>
      <c r="DY6" s="245">
        <f>DZ22</f>
        <v>10.227373144809553</v>
      </c>
      <c r="DZ6" s="245"/>
      <c r="EA6" s="246">
        <f>IF(DW6=0,0,COS(ATAN(DY6/DW6)))</f>
        <v>0.79008853798586887</v>
      </c>
      <c r="EB6" s="247"/>
      <c r="EC6" s="243" t="s">
        <v>17</v>
      </c>
      <c r="ED6" s="244"/>
      <c r="EE6" s="245">
        <f>EC22</f>
        <v>13.183214528914032</v>
      </c>
      <c r="EF6" s="245"/>
      <c r="EG6" s="245">
        <f>EH22</f>
        <v>10.532720404287373</v>
      </c>
      <c r="EH6" s="245"/>
      <c r="EI6" s="246">
        <f>IF(EE6=0,0,COS(ATAN(EG6/EE6)))</f>
        <v>0.78126906689008868</v>
      </c>
      <c r="EJ6" s="247"/>
      <c r="EK6" s="243" t="s">
        <v>17</v>
      </c>
      <c r="EL6" s="244"/>
      <c r="EM6" s="245">
        <f>EK22</f>
        <v>13.086663580399618</v>
      </c>
      <c r="EN6" s="245"/>
      <c r="EO6" s="245">
        <f>EP22</f>
        <v>10.524157448811925</v>
      </c>
      <c r="EP6" s="245"/>
      <c r="EQ6" s="246">
        <f>IF(EM6=0,0,COS(ATAN(EO6/EM6)))</f>
        <v>0.77927370235321347</v>
      </c>
      <c r="ER6" s="247"/>
      <c r="ES6" s="243" t="s">
        <v>17</v>
      </c>
      <c r="ET6" s="244"/>
      <c r="EU6" s="245">
        <f>ES22</f>
        <v>12.601071426500727</v>
      </c>
      <c r="EV6" s="245"/>
      <c r="EW6" s="245">
        <f>EX22</f>
        <v>9.669294649324689</v>
      </c>
      <c r="EX6" s="245"/>
      <c r="EY6" s="246">
        <f>IF(EU6=0,0,COS(ATAN(EW6/EU6)))</f>
        <v>0.79334870425843951</v>
      </c>
      <c r="EZ6" s="247"/>
      <c r="FA6" s="243" t="s">
        <v>17</v>
      </c>
      <c r="FB6" s="244"/>
      <c r="FC6" s="245">
        <f>FA22</f>
        <v>12.406671794568428</v>
      </c>
      <c r="FD6" s="245"/>
      <c r="FE6" s="245">
        <f>FF22</f>
        <v>9.2480095792176158</v>
      </c>
      <c r="FF6" s="245"/>
      <c r="FG6" s="246">
        <f>IF(FC6=0,0,COS(ATAN(FE6/FC6)))</f>
        <v>0.80176445245017547</v>
      </c>
      <c r="FH6" s="247"/>
      <c r="FI6" s="243" t="s">
        <v>17</v>
      </c>
      <c r="FJ6" s="244"/>
      <c r="FK6" s="245">
        <f>FI22</f>
        <v>12.892092124144394</v>
      </c>
      <c r="FL6" s="245"/>
      <c r="FM6" s="245">
        <f>FN22</f>
        <v>10.100217078156652</v>
      </c>
      <c r="FN6" s="245"/>
      <c r="FO6" s="246">
        <f>IF(FK6=0,0,COS(ATAN(FM6/FK6)))</f>
        <v>0.78718621018406942</v>
      </c>
      <c r="FP6" s="247"/>
      <c r="FQ6" s="243" t="s">
        <v>17</v>
      </c>
      <c r="FR6" s="244"/>
      <c r="FS6" s="245">
        <f>FQ22</f>
        <v>12.024868766080989</v>
      </c>
      <c r="FT6" s="245"/>
      <c r="FU6" s="245">
        <f>FV22</f>
        <v>10.434135578874427</v>
      </c>
      <c r="FV6" s="245"/>
      <c r="FW6" s="246">
        <f>IF(FS6=0,0,COS(ATAN(FU6/FS6)))</f>
        <v>0.7552977935243701</v>
      </c>
      <c r="FX6" s="247"/>
      <c r="FY6" s="243" t="s">
        <v>17</v>
      </c>
      <c r="FZ6" s="244"/>
      <c r="GA6" s="245">
        <f>FY22</f>
        <v>13.183979336246329</v>
      </c>
      <c r="GB6" s="245"/>
      <c r="GC6" s="245">
        <f>GD22</f>
        <v>10.73660054577914</v>
      </c>
      <c r="GD6" s="245"/>
      <c r="GE6" s="246">
        <f>IF(GA6=0,0,COS(ATAN(GC6/GA6)))</f>
        <v>0.77540491610713813</v>
      </c>
      <c r="GF6" s="247"/>
      <c r="GG6" s="243" t="s">
        <v>17</v>
      </c>
      <c r="GH6" s="244"/>
      <c r="GI6" s="245">
        <f>GG22</f>
        <v>12.600727670020483</v>
      </c>
      <c r="GJ6" s="245"/>
      <c r="GK6" s="245">
        <f>GL22</f>
        <v>9.5679549335135157</v>
      </c>
      <c r="GL6" s="245"/>
      <c r="GM6" s="246">
        <f>IF(GI6=0,0,COS(ATAN(GK6/GI6)))</f>
        <v>0.79642391839444471</v>
      </c>
      <c r="GN6" s="247"/>
      <c r="GO6" s="243" t="s">
        <v>17</v>
      </c>
      <c r="GP6" s="244"/>
      <c r="GQ6" s="245">
        <f>GO22</f>
        <v>12.988999996202157</v>
      </c>
      <c r="GR6" s="245"/>
      <c r="GS6" s="245">
        <f>GT22</f>
        <v>10.210310428916697</v>
      </c>
      <c r="GT6" s="245"/>
      <c r="GU6" s="246">
        <f>IF(GQ6=0,0,COS(ATAN(GS6/GQ6)))</f>
        <v>0.78618107344815402</v>
      </c>
      <c r="GV6" s="248"/>
    </row>
    <row r="7" spans="1:204" x14ac:dyDescent="0.2">
      <c r="A7" s="220"/>
      <c r="B7" s="221"/>
      <c r="C7" s="221"/>
      <c r="D7" s="222"/>
      <c r="E7" s="209">
        <v>6</v>
      </c>
      <c r="F7" s="111"/>
      <c r="G7" s="112" t="s">
        <v>16</v>
      </c>
      <c r="H7" s="112"/>
      <c r="I7" s="228">
        <f>I6</f>
        <v>0.21899999678134918</v>
      </c>
      <c r="J7" s="228"/>
      <c r="K7" s="228">
        <f>K6</f>
        <v>10.800000190734863</v>
      </c>
      <c r="L7" s="229"/>
      <c r="M7" s="212">
        <f>IF(OR(M32=0,O7=0),0,ABS(1000*O7/(SQRT(3)*M32*COS(ATAN(Q7/O7)))))</f>
        <v>1422.1711524735974</v>
      </c>
      <c r="N7" s="63"/>
      <c r="O7" s="60">
        <v>12.479999542236328</v>
      </c>
      <c r="P7" s="60"/>
      <c r="Q7" s="60">
        <v>8.5439996719360352</v>
      </c>
      <c r="R7" s="60"/>
      <c r="S7" s="205">
        <f>IF(O7=0,0,COS(ATAN(Q7/O7)))</f>
        <v>0.82515154136376978</v>
      </c>
      <c r="T7" s="208"/>
      <c r="U7" s="62">
        <f>IF(OR(U32=0,W7=0),0,ABS(1000*W7/(SQRT(3)*U32*COS(ATAN(Y7/W7)))))</f>
        <v>1413.0685481045432</v>
      </c>
      <c r="V7" s="63"/>
      <c r="W7" s="60">
        <v>12.576000213623047</v>
      </c>
      <c r="X7" s="60"/>
      <c r="Y7" s="60">
        <v>8.4479999542236328</v>
      </c>
      <c r="Z7" s="60"/>
      <c r="AA7" s="205">
        <f>IF(W7=0,0,COS(ATAN(Y7/W7)))</f>
        <v>0.83009543523894802</v>
      </c>
      <c r="AB7" s="208"/>
      <c r="AC7" s="62">
        <f>IF(OR(AC32=0,AE7=0),0,ABS(1000*AE7/(SQRT(3)*AC32*COS(ATAN(AG7/AE7)))))</f>
        <v>1422.259228940869</v>
      </c>
      <c r="AD7" s="63"/>
      <c r="AE7" s="60">
        <v>12.576000213623047</v>
      </c>
      <c r="AF7" s="60"/>
      <c r="AG7" s="60">
        <v>8.4479999542236328</v>
      </c>
      <c r="AH7" s="60"/>
      <c r="AI7" s="205">
        <f>IF(AE7=0,0,COS(ATAN(AG7/AE7)))</f>
        <v>0.83009543523894802</v>
      </c>
      <c r="AJ7" s="208"/>
      <c r="AK7" s="62">
        <f>IF(OR(AK32=0,AM7=0),0,ABS(1000*AM7/(SQRT(3)*AK32*COS(ATAN(AO7/AM7)))))</f>
        <v>1377.7011468110898</v>
      </c>
      <c r="AL7" s="63"/>
      <c r="AM7" s="60">
        <v>12.095999717712402</v>
      </c>
      <c r="AN7" s="60"/>
      <c r="AO7" s="60">
        <v>8.3520002365112305</v>
      </c>
      <c r="AP7" s="60"/>
      <c r="AQ7" s="205">
        <f>IF(AM7=0,0,COS(ATAN(AO7/AM7)))</f>
        <v>0.82289688687949247</v>
      </c>
      <c r="AR7" s="208"/>
      <c r="AS7" s="56">
        <f>IF(OR(AS32=0,AU7=0),0,ABS(1000*AU7/(SQRT(3)*AS32*COS(ATAN(AW7/AU7)))))</f>
        <v>1396.5619216359376</v>
      </c>
      <c r="AT7" s="57"/>
      <c r="AU7" s="53">
        <v>12.288000106811523</v>
      </c>
      <c r="AV7" s="53"/>
      <c r="AW7" s="53">
        <v>8.6400003433227539</v>
      </c>
      <c r="AX7" s="53"/>
      <c r="AY7" s="249">
        <f>IF(AU7=0,0,COS(ATAN(AW7/AU7)))</f>
        <v>0.81802914998476817</v>
      </c>
      <c r="AZ7" s="250"/>
      <c r="BA7" s="56">
        <f>IF(OR(BA32=0,BC7=0),0,ABS(1000*BC7/(SQRT(3)*BA32*COS(ATAN(BE7/BC7)))))</f>
        <v>1338.9147839127475</v>
      </c>
      <c r="BB7" s="57"/>
      <c r="BC7" s="53">
        <v>11.904000282287598</v>
      </c>
      <c r="BD7" s="53"/>
      <c r="BE7" s="53">
        <v>8.064000129699707</v>
      </c>
      <c r="BF7" s="53"/>
      <c r="BG7" s="249">
        <f>IF(BC7=0,0,COS(ATAN(BE7/BC7)))</f>
        <v>0.82791869247532401</v>
      </c>
      <c r="BH7" s="250"/>
      <c r="BI7" s="56">
        <f>IF(OR(BI32=0,BK7=0),0,ABS(1000*BK7/(SQRT(3)*BI32*COS(ATAN(BM7/BK7)))))</f>
        <v>1378.4748650891433</v>
      </c>
      <c r="BJ7" s="57"/>
      <c r="BK7" s="53">
        <v>12.479999542236328</v>
      </c>
      <c r="BL7" s="53"/>
      <c r="BM7" s="53">
        <v>7.8720002174377441</v>
      </c>
      <c r="BN7" s="53"/>
      <c r="BO7" s="249">
        <f>IF(BK7=0,0,COS(ATAN(BM7/BK7)))</f>
        <v>0.84579794841782885</v>
      </c>
      <c r="BP7" s="250"/>
      <c r="BQ7" s="56">
        <f>IF(OR(BQ32=0,BS7=0),0,ABS(1000*BS7/(SQRT(3)*BQ32*COS(ATAN(BU7/BS7)))))</f>
        <v>1510.3970732817836</v>
      </c>
      <c r="BR7" s="57"/>
      <c r="BS7" s="53">
        <v>13.055999755859375</v>
      </c>
      <c r="BT7" s="53"/>
      <c r="BU7" s="53">
        <v>9.3120002746582031</v>
      </c>
      <c r="BV7" s="53"/>
      <c r="BW7" s="249">
        <f>IF(BS7=0,0,COS(ATAN(BU7/BS7)))</f>
        <v>0.81413774114790705</v>
      </c>
      <c r="BX7" s="250"/>
      <c r="BY7" s="56">
        <f>IF(OR(BY32=0,CA7=0),0,ABS(1000*CA7/(SQRT(3)*BY32*COS(ATAN(CC7/CA7)))))</f>
        <v>1522.8181493832835</v>
      </c>
      <c r="BZ7" s="57"/>
      <c r="CA7" s="53">
        <v>13.055999755859375</v>
      </c>
      <c r="CB7" s="53"/>
      <c r="CC7" s="53">
        <v>9.3120002746582031</v>
      </c>
      <c r="CD7" s="53"/>
      <c r="CE7" s="249">
        <f>IF(CA7=0,0,COS(ATAN(CC7/CA7)))</f>
        <v>0.81413774114790705</v>
      </c>
      <c r="CF7" s="250"/>
      <c r="CG7" s="56">
        <f>IF(OR(CG32=0,CI7=0),0,ABS(1000*CI7/(SQRT(3)*CG32*COS(ATAN(CK7/CI7)))))</f>
        <v>1540.2312892175173</v>
      </c>
      <c r="CH7" s="57"/>
      <c r="CI7" s="53">
        <v>13.248000144958496</v>
      </c>
      <c r="CJ7" s="53"/>
      <c r="CK7" s="53">
        <v>9.3120002746582031</v>
      </c>
      <c r="CL7" s="53"/>
      <c r="CM7" s="249">
        <f>IF(CI7=0,0,COS(ATAN(CK7/CI7)))</f>
        <v>0.81811631177541733</v>
      </c>
      <c r="CN7" s="250"/>
      <c r="CO7" s="56">
        <f>IF(OR(CO32=0,CQ7=0),0,ABS(1000*CQ7/(SQRT(3)*CO32*COS(ATAN(CS7/CQ7)))))</f>
        <v>1474.7953822225693</v>
      </c>
      <c r="CP7" s="57"/>
      <c r="CQ7" s="53">
        <v>12.86400032043457</v>
      </c>
      <c r="CR7" s="53"/>
      <c r="CS7" s="53">
        <v>8.9280004501342773</v>
      </c>
      <c r="CT7" s="53"/>
      <c r="CU7" s="249">
        <f>IF(CQ7=0,0,COS(ATAN(CS7/CQ7)))</f>
        <v>0.82152950030536498</v>
      </c>
      <c r="CV7" s="250"/>
      <c r="CW7" s="56">
        <f>IF(OR(CW32=0,CY7=0),0,ABS(1000*CY7/(SQRT(3)*CW32*COS(ATAN(DA7/CY7)))))</f>
        <v>1590.7717941517183</v>
      </c>
      <c r="CX7" s="57"/>
      <c r="CY7" s="53">
        <v>13.727999687194824</v>
      </c>
      <c r="CZ7" s="53"/>
      <c r="DA7" s="53">
        <v>9.7919998168945313</v>
      </c>
      <c r="DB7" s="53"/>
      <c r="DC7" s="249">
        <f>IF(CY7=0,0,COS(ATAN(DA7/CY7)))</f>
        <v>0.81411796300128125</v>
      </c>
      <c r="DD7" s="250"/>
      <c r="DE7" s="56">
        <f>IF(OR(DE32=0,DG7=0),0,ABS(1000*DG7/(SQRT(3)*DE32*COS(ATAN(DI7/DG7)))))</f>
        <v>1516.7252434865347</v>
      </c>
      <c r="DF7" s="57"/>
      <c r="DG7" s="53">
        <v>12.86400032043457</v>
      </c>
      <c r="DH7" s="53"/>
      <c r="DI7" s="53">
        <v>9.6000003814697266</v>
      </c>
      <c r="DJ7" s="53"/>
      <c r="DK7" s="249">
        <f>IF(DG7=0,0,COS(ATAN(DI7/DG7)))</f>
        <v>0.80143310902532927</v>
      </c>
      <c r="DL7" s="250"/>
      <c r="DM7" s="56">
        <f>IF(OR(DM32=0,DO7=0),0,ABS(1000*DO7/(SQRT(3)*DM32*COS(ATAN(DQ7/DO7)))))</f>
        <v>1635.4369306338783</v>
      </c>
      <c r="DN7" s="57"/>
      <c r="DO7" s="53">
        <v>13.824000358581543</v>
      </c>
      <c r="DP7" s="53"/>
      <c r="DQ7" s="53">
        <v>10.272000312805176</v>
      </c>
      <c r="DR7" s="53"/>
      <c r="DS7" s="249">
        <f>IF(DO7=0,0,COS(ATAN(DQ7/DO7)))</f>
        <v>0.80266760333806486</v>
      </c>
      <c r="DT7" s="250"/>
      <c r="DU7" s="56">
        <f>IF(OR(DU32=0,DW7=0),0,ABS(1000*DW7/(SQRT(3)*DU32*COS(ATAN(DY7/DW7)))))</f>
        <v>1474.5458622637998</v>
      </c>
      <c r="DV7" s="57"/>
      <c r="DW7" s="53">
        <v>13.055999755859375</v>
      </c>
      <c r="DX7" s="53"/>
      <c r="DY7" s="53">
        <v>8.6400003433227539</v>
      </c>
      <c r="DZ7" s="53"/>
      <c r="EA7" s="249">
        <f>IF(DW7=0,0,COS(ATAN(DY7/DW7)))</f>
        <v>0.8339321908849856</v>
      </c>
      <c r="EB7" s="250"/>
      <c r="EC7" s="56">
        <f>IF(OR(EC32=0,EE7=0),0,ABS(1000*EE7/(SQRT(3)*EC32*COS(ATAN(EG7/EE7)))))</f>
        <v>1497.0134486018646</v>
      </c>
      <c r="ED7" s="57"/>
      <c r="EE7" s="53">
        <v>13.055999755859375</v>
      </c>
      <c r="EF7" s="53"/>
      <c r="EG7" s="53">
        <v>8.9280004501342773</v>
      </c>
      <c r="EH7" s="53"/>
      <c r="EI7" s="249">
        <f>IF(EE7=0,0,COS(ATAN(EG7/EE7)))</f>
        <v>0.82545608965773776</v>
      </c>
      <c r="EJ7" s="250"/>
      <c r="EK7" s="56">
        <f>IF(OR(EK32=0,EM7=0),0,ABS(1000*EM7/(SQRT(3)*EK32*COS(ATAN(EO7/EM7)))))</f>
        <v>1487.0841689292938</v>
      </c>
      <c r="EL7" s="57"/>
      <c r="EM7" s="53">
        <v>12.960000038146973</v>
      </c>
      <c r="EN7" s="53"/>
      <c r="EO7" s="53">
        <v>8.9280004501342773</v>
      </c>
      <c r="EP7" s="53"/>
      <c r="EQ7" s="249">
        <f>IF(EM7=0,0,COS(ATAN(EO7/EM7)))</f>
        <v>0.82350758842780447</v>
      </c>
      <c r="ER7" s="250"/>
      <c r="ES7" s="56">
        <f>IF(OR(ES32=0,EU7=0),0,ABS(1000*EU7/(SQRT(3)*ES32*COS(ATAN(EW7/EU7)))))</f>
        <v>1420.5994200256068</v>
      </c>
      <c r="ET7" s="57"/>
      <c r="EU7" s="53">
        <v>12.479999542236328</v>
      </c>
      <c r="EV7" s="53"/>
      <c r="EW7" s="53">
        <v>8.1599998474121094</v>
      </c>
      <c r="EX7" s="53"/>
      <c r="EY7" s="249">
        <f>IF(EU7=0,0,COS(ATAN(EW7/EU7)))</f>
        <v>0.83696960946665711</v>
      </c>
      <c r="EZ7" s="250"/>
      <c r="FA7" s="56">
        <f>IF(OR(FA32=0,FC7=0),0,ABS(1000*FC7/(SQRT(3)*FA32*COS(ATAN(FE7/FC7)))))</f>
        <v>1376.3370836175934</v>
      </c>
      <c r="FB7" s="57"/>
      <c r="FC7" s="53">
        <v>12.288000106811523</v>
      </c>
      <c r="FD7" s="53"/>
      <c r="FE7" s="53">
        <v>7.7760000228881836</v>
      </c>
      <c r="FF7" s="53"/>
      <c r="FG7" s="249">
        <f>IF(FC7=0,0,COS(ATAN(FE7/FC7)))</f>
        <v>0.84501795962986903</v>
      </c>
      <c r="FH7" s="250"/>
      <c r="FI7" s="56">
        <f>IF(OR(FI32=0,FK7=0),0,ABS(1000*FK7/(SQRT(3)*FI32*COS(ATAN(FM7/FK7)))))</f>
        <v>1439.9077861080705</v>
      </c>
      <c r="FJ7" s="57"/>
      <c r="FK7" s="53">
        <v>12.767999649047852</v>
      </c>
      <c r="FL7" s="53"/>
      <c r="FM7" s="53">
        <v>8.5439996719360352</v>
      </c>
      <c r="FN7" s="53"/>
      <c r="FO7" s="249">
        <f>IF(FK7=0,0,COS(ATAN(FM7/FK7)))</f>
        <v>0.83108769683785455</v>
      </c>
      <c r="FP7" s="250"/>
      <c r="FQ7" s="56">
        <f>IF(OR(FQ32=0,FS7=0),0,ABS(1000*FS7/(SQRT(3)*FQ32*COS(ATAN(FU7/FS7)))))</f>
        <v>1399.1811854505895</v>
      </c>
      <c r="FR7" s="57"/>
      <c r="FS7" s="53">
        <v>11.904000282287598</v>
      </c>
      <c r="FT7" s="53"/>
      <c r="FU7" s="53">
        <v>8.9280004501342773</v>
      </c>
      <c r="FV7" s="53"/>
      <c r="FW7" s="249">
        <f>IF(FS7=0,0,COS(ATAN(FU7/FS7)))</f>
        <v>0.79999999230907826</v>
      </c>
      <c r="FX7" s="250"/>
      <c r="FY7" s="56">
        <f>IF(OR(FY32=0,GA7=0),0,ABS(1000*GA7/(SQRT(3)*FY32*COS(ATAN(GC7/GA7)))))</f>
        <v>1497.5258985070875</v>
      </c>
      <c r="FZ7" s="57"/>
      <c r="GA7" s="53">
        <v>13.055999755859375</v>
      </c>
      <c r="GB7" s="53"/>
      <c r="GC7" s="53">
        <v>9.119999885559082</v>
      </c>
      <c r="GD7" s="53"/>
      <c r="GE7" s="249">
        <f>IF(GA7=0,0,COS(ATAN(GC7/GA7)))</f>
        <v>0.81979790158734756</v>
      </c>
      <c r="GF7" s="250"/>
      <c r="GG7" s="56">
        <f>IF(OR(GG32=0,GI7=0),0,ABS(1000*GI7/(SQRT(3)*GG32*COS(ATAN(GK7/GI7)))))</f>
        <v>1399.4496120699096</v>
      </c>
      <c r="GH7" s="57"/>
      <c r="GI7" s="53">
        <v>12.479999542236328</v>
      </c>
      <c r="GJ7" s="53"/>
      <c r="GK7" s="53">
        <v>8.064000129699707</v>
      </c>
      <c r="GL7" s="53"/>
      <c r="GM7" s="249">
        <f>IF(GI7=0,0,COS(ATAN(GK7/GI7)))</f>
        <v>0.83991665544343308</v>
      </c>
      <c r="GN7" s="250"/>
      <c r="GO7" s="56">
        <f>IF(OR(GO32=0,GQ7=0),0,ABS(1000*GQ7/(SQRT(3)*GO32*COS(ATAN(GS7/GQ7)))))</f>
        <v>1461.8845533365359</v>
      </c>
      <c r="GP7" s="57"/>
      <c r="GQ7" s="53">
        <v>12.86400032043457</v>
      </c>
      <c r="GR7" s="53"/>
      <c r="GS7" s="53">
        <v>8.6400003433227539</v>
      </c>
      <c r="GT7" s="53"/>
      <c r="GU7" s="249">
        <f>IF(GQ7=0,0,COS(ATAN(GS7/GQ7)))</f>
        <v>0.83013920271756592</v>
      </c>
      <c r="GV7" s="251"/>
    </row>
    <row r="8" spans="1:204" ht="15.75" customHeight="1" thickBot="1" x14ac:dyDescent="0.25">
      <c r="A8" s="223"/>
      <c r="B8" s="224"/>
      <c r="C8" s="224"/>
      <c r="D8" s="224"/>
      <c r="E8" s="202" t="s">
        <v>18</v>
      </c>
      <c r="F8" s="203"/>
      <c r="G8" s="203"/>
      <c r="H8" s="203"/>
      <c r="I8" s="203"/>
      <c r="J8" s="203"/>
      <c r="K8" s="203"/>
      <c r="L8" s="207"/>
      <c r="M8" s="203"/>
      <c r="N8" s="203"/>
      <c r="O8" s="203"/>
      <c r="P8" s="172" t="s">
        <v>19</v>
      </c>
      <c r="Q8" s="172"/>
      <c r="R8" s="197"/>
      <c r="S8" s="197"/>
      <c r="T8" s="204"/>
      <c r="U8" s="202"/>
      <c r="V8" s="203"/>
      <c r="W8" s="203"/>
      <c r="X8" s="172" t="s">
        <v>19</v>
      </c>
      <c r="Y8" s="172"/>
      <c r="Z8" s="197"/>
      <c r="AA8" s="197"/>
      <c r="AB8" s="204"/>
      <c r="AC8" s="202"/>
      <c r="AD8" s="203"/>
      <c r="AE8" s="203"/>
      <c r="AF8" s="172" t="s">
        <v>19</v>
      </c>
      <c r="AG8" s="172"/>
      <c r="AH8" s="197"/>
      <c r="AI8" s="197"/>
      <c r="AJ8" s="204"/>
      <c r="AK8" s="202"/>
      <c r="AL8" s="203"/>
      <c r="AM8" s="203"/>
      <c r="AN8" s="172" t="s">
        <v>19</v>
      </c>
      <c r="AO8" s="172"/>
      <c r="AP8" s="197"/>
      <c r="AQ8" s="197"/>
      <c r="AR8" s="204"/>
      <c r="AS8" s="252"/>
      <c r="AT8" s="253"/>
      <c r="AU8" s="253"/>
      <c r="AV8" s="254" t="s">
        <v>19</v>
      </c>
      <c r="AW8" s="254"/>
      <c r="AX8" s="255"/>
      <c r="AY8" s="255"/>
      <c r="AZ8" s="256"/>
      <c r="BA8" s="252"/>
      <c r="BB8" s="253"/>
      <c r="BC8" s="253"/>
      <c r="BD8" s="254" t="s">
        <v>19</v>
      </c>
      <c r="BE8" s="254"/>
      <c r="BF8" s="255"/>
      <c r="BG8" s="255"/>
      <c r="BH8" s="256"/>
      <c r="BI8" s="252"/>
      <c r="BJ8" s="253"/>
      <c r="BK8" s="253"/>
      <c r="BL8" s="254" t="s">
        <v>19</v>
      </c>
      <c r="BM8" s="254"/>
      <c r="BN8" s="255"/>
      <c r="BO8" s="255"/>
      <c r="BP8" s="256"/>
      <c r="BQ8" s="252"/>
      <c r="BR8" s="253"/>
      <c r="BS8" s="253"/>
      <c r="BT8" s="254" t="s">
        <v>19</v>
      </c>
      <c r="BU8" s="254"/>
      <c r="BV8" s="255"/>
      <c r="BW8" s="255"/>
      <c r="BX8" s="256"/>
      <c r="BY8" s="252"/>
      <c r="BZ8" s="253"/>
      <c r="CA8" s="253"/>
      <c r="CB8" s="254" t="s">
        <v>19</v>
      </c>
      <c r="CC8" s="254"/>
      <c r="CD8" s="255"/>
      <c r="CE8" s="255"/>
      <c r="CF8" s="256"/>
      <c r="CG8" s="252"/>
      <c r="CH8" s="253"/>
      <c r="CI8" s="253"/>
      <c r="CJ8" s="254" t="s">
        <v>19</v>
      </c>
      <c r="CK8" s="254"/>
      <c r="CL8" s="255"/>
      <c r="CM8" s="255"/>
      <c r="CN8" s="256"/>
      <c r="CO8" s="252"/>
      <c r="CP8" s="253"/>
      <c r="CQ8" s="253"/>
      <c r="CR8" s="254" t="s">
        <v>19</v>
      </c>
      <c r="CS8" s="254"/>
      <c r="CT8" s="255"/>
      <c r="CU8" s="255"/>
      <c r="CV8" s="256"/>
      <c r="CW8" s="252"/>
      <c r="CX8" s="253"/>
      <c r="CY8" s="253"/>
      <c r="CZ8" s="254" t="s">
        <v>19</v>
      </c>
      <c r="DA8" s="254"/>
      <c r="DB8" s="255"/>
      <c r="DC8" s="255"/>
      <c r="DD8" s="256"/>
      <c r="DE8" s="252"/>
      <c r="DF8" s="253"/>
      <c r="DG8" s="253"/>
      <c r="DH8" s="254" t="s">
        <v>19</v>
      </c>
      <c r="DI8" s="254"/>
      <c r="DJ8" s="255"/>
      <c r="DK8" s="255"/>
      <c r="DL8" s="256"/>
      <c r="DM8" s="252"/>
      <c r="DN8" s="253"/>
      <c r="DO8" s="253"/>
      <c r="DP8" s="254" t="s">
        <v>19</v>
      </c>
      <c r="DQ8" s="254"/>
      <c r="DR8" s="255"/>
      <c r="DS8" s="255"/>
      <c r="DT8" s="256"/>
      <c r="DU8" s="252"/>
      <c r="DV8" s="253"/>
      <c r="DW8" s="253"/>
      <c r="DX8" s="254" t="s">
        <v>19</v>
      </c>
      <c r="DY8" s="254"/>
      <c r="DZ8" s="255"/>
      <c r="EA8" s="255"/>
      <c r="EB8" s="256"/>
      <c r="EC8" s="252"/>
      <c r="ED8" s="253"/>
      <c r="EE8" s="253"/>
      <c r="EF8" s="254" t="s">
        <v>19</v>
      </c>
      <c r="EG8" s="254"/>
      <c r="EH8" s="255"/>
      <c r="EI8" s="255"/>
      <c r="EJ8" s="256"/>
      <c r="EK8" s="252"/>
      <c r="EL8" s="253"/>
      <c r="EM8" s="253"/>
      <c r="EN8" s="254" t="s">
        <v>19</v>
      </c>
      <c r="EO8" s="254"/>
      <c r="EP8" s="255"/>
      <c r="EQ8" s="255"/>
      <c r="ER8" s="256"/>
      <c r="ES8" s="252"/>
      <c r="ET8" s="253"/>
      <c r="EU8" s="253"/>
      <c r="EV8" s="254" t="s">
        <v>19</v>
      </c>
      <c r="EW8" s="254"/>
      <c r="EX8" s="255"/>
      <c r="EY8" s="255"/>
      <c r="EZ8" s="256"/>
      <c r="FA8" s="252"/>
      <c r="FB8" s="253"/>
      <c r="FC8" s="253"/>
      <c r="FD8" s="254" t="s">
        <v>19</v>
      </c>
      <c r="FE8" s="254"/>
      <c r="FF8" s="255"/>
      <c r="FG8" s="255"/>
      <c r="FH8" s="256"/>
      <c r="FI8" s="252"/>
      <c r="FJ8" s="253"/>
      <c r="FK8" s="253"/>
      <c r="FL8" s="254" t="s">
        <v>19</v>
      </c>
      <c r="FM8" s="254"/>
      <c r="FN8" s="255"/>
      <c r="FO8" s="255"/>
      <c r="FP8" s="256"/>
      <c r="FQ8" s="252"/>
      <c r="FR8" s="253"/>
      <c r="FS8" s="253"/>
      <c r="FT8" s="254" t="s">
        <v>19</v>
      </c>
      <c r="FU8" s="254"/>
      <c r="FV8" s="255"/>
      <c r="FW8" s="255"/>
      <c r="FX8" s="256"/>
      <c r="FY8" s="252"/>
      <c r="FZ8" s="253"/>
      <c r="GA8" s="253"/>
      <c r="GB8" s="254" t="s">
        <v>19</v>
      </c>
      <c r="GC8" s="254"/>
      <c r="GD8" s="255"/>
      <c r="GE8" s="255"/>
      <c r="GF8" s="256"/>
      <c r="GG8" s="252"/>
      <c r="GH8" s="253"/>
      <c r="GI8" s="253"/>
      <c r="GJ8" s="254" t="s">
        <v>19</v>
      </c>
      <c r="GK8" s="254"/>
      <c r="GL8" s="255"/>
      <c r="GM8" s="255"/>
      <c r="GN8" s="256"/>
      <c r="GO8" s="252"/>
      <c r="GP8" s="253"/>
      <c r="GQ8" s="253"/>
      <c r="GR8" s="254" t="s">
        <v>19</v>
      </c>
      <c r="GS8" s="254"/>
      <c r="GT8" s="255"/>
      <c r="GU8" s="255"/>
      <c r="GV8" s="257"/>
    </row>
    <row r="9" spans="1:204" x14ac:dyDescent="0.2">
      <c r="A9" s="8" t="s">
        <v>20</v>
      </c>
      <c r="B9" s="5">
        <v>31.5</v>
      </c>
      <c r="C9" s="6">
        <v>8.7999999523162842E-2</v>
      </c>
      <c r="D9" s="7">
        <v>1.1339999437332153</v>
      </c>
      <c r="E9" s="225">
        <v>110</v>
      </c>
      <c r="F9" s="121"/>
      <c r="G9" s="122" t="s">
        <v>21</v>
      </c>
      <c r="H9" s="122"/>
      <c r="I9" s="226">
        <v>0.19099999964237213</v>
      </c>
      <c r="J9" s="226"/>
      <c r="K9" s="226">
        <v>11.800000190734863</v>
      </c>
      <c r="L9" s="227"/>
      <c r="M9" s="219" t="s">
        <v>17</v>
      </c>
      <c r="N9" s="217"/>
      <c r="O9" s="213">
        <f>M23</f>
        <v>5.7124671665412095</v>
      </c>
      <c r="P9" s="213"/>
      <c r="Q9" s="213">
        <f>R23</f>
        <v>-2.2292263080645314</v>
      </c>
      <c r="R9" s="213"/>
      <c r="S9" s="214">
        <f>IF(O9=0,0,COS(ATAN(Q9/O9)))</f>
        <v>0.93157923060364367</v>
      </c>
      <c r="T9" s="215"/>
      <c r="U9" s="216" t="s">
        <v>17</v>
      </c>
      <c r="V9" s="217"/>
      <c r="W9" s="213">
        <f>U23</f>
        <v>3.8371929121346238</v>
      </c>
      <c r="X9" s="213"/>
      <c r="Y9" s="213">
        <f>Z23</f>
        <v>-2.3649412567293613</v>
      </c>
      <c r="Z9" s="213"/>
      <c r="AA9" s="214">
        <f>IF(W9=0,0,COS(ATAN(Y9/W9)))</f>
        <v>0.8513024430235554</v>
      </c>
      <c r="AB9" s="215"/>
      <c r="AC9" s="216" t="s">
        <v>17</v>
      </c>
      <c r="AD9" s="217"/>
      <c r="AE9" s="213">
        <f>AC23</f>
        <v>5.3527913430148368</v>
      </c>
      <c r="AF9" s="213"/>
      <c r="AG9" s="213">
        <f>AH23</f>
        <v>-2.9429150264797101</v>
      </c>
      <c r="AH9" s="213"/>
      <c r="AI9" s="214">
        <f>IF(AE9=0,0,COS(ATAN(AG9/AE9)))</f>
        <v>0.87629333542050181</v>
      </c>
      <c r="AJ9" s="215"/>
      <c r="AK9" s="216" t="s">
        <v>17</v>
      </c>
      <c r="AL9" s="217"/>
      <c r="AM9" s="213">
        <f>AK23</f>
        <v>4.9920877055708059</v>
      </c>
      <c r="AN9" s="213"/>
      <c r="AO9" s="213">
        <f>AP23</f>
        <v>-2.9566057288545009</v>
      </c>
      <c r="AP9" s="213"/>
      <c r="AQ9" s="214">
        <f>IF(AM9=0,0,COS(ATAN(AO9/AM9)))</f>
        <v>0.86041762971183799</v>
      </c>
      <c r="AR9" s="215"/>
      <c r="AS9" s="243" t="s">
        <v>17</v>
      </c>
      <c r="AT9" s="244"/>
      <c r="AU9" s="245">
        <f>AS23</f>
        <v>5.3515220426172494</v>
      </c>
      <c r="AV9" s="245"/>
      <c r="AW9" s="245">
        <f>AX23</f>
        <v>-2.1036164610235506</v>
      </c>
      <c r="AX9" s="245"/>
      <c r="AY9" s="246">
        <f>IF(AU9=0,0,COS(ATAN(AW9/AU9)))</f>
        <v>0.9306785093976484</v>
      </c>
      <c r="AZ9" s="247"/>
      <c r="BA9" s="243" t="s">
        <v>17</v>
      </c>
      <c r="BB9" s="244"/>
      <c r="BC9" s="245">
        <f>BA23</f>
        <v>5.279768491435485</v>
      </c>
      <c r="BD9" s="245"/>
      <c r="BE9" s="245">
        <f>BF23</f>
        <v>-2.3868197350263758</v>
      </c>
      <c r="BF9" s="245"/>
      <c r="BG9" s="246">
        <f>IF(BC9=0,0,COS(ATAN(BE9/BC9)))</f>
        <v>0.91121463389081847</v>
      </c>
      <c r="BH9" s="247"/>
      <c r="BI9" s="243" t="s">
        <v>17</v>
      </c>
      <c r="BJ9" s="244"/>
      <c r="BK9" s="245">
        <f>BI23</f>
        <v>4.4874264032790174</v>
      </c>
      <c r="BL9" s="245"/>
      <c r="BM9" s="245">
        <f>BN23</f>
        <v>-3.1134808518120547</v>
      </c>
      <c r="BN9" s="245"/>
      <c r="BO9" s="246">
        <f>IF(BK9=0,0,COS(ATAN(BM9/BK9)))</f>
        <v>0.82160900218747002</v>
      </c>
      <c r="BP9" s="247"/>
      <c r="BQ9" s="243" t="s">
        <v>17</v>
      </c>
      <c r="BR9" s="244"/>
      <c r="BS9" s="245">
        <f>BQ23</f>
        <v>6.0006414240861217</v>
      </c>
      <c r="BT9" s="245"/>
      <c r="BU9" s="245">
        <f>BV23</f>
        <v>-1.8658277939667185</v>
      </c>
      <c r="BV9" s="245"/>
      <c r="BW9" s="246">
        <f>IF(BS9=0,0,COS(ATAN(BU9/BS9)))</f>
        <v>0.95490363820241375</v>
      </c>
      <c r="BX9" s="247"/>
      <c r="BY9" s="243" t="s">
        <v>17</v>
      </c>
      <c r="BZ9" s="244"/>
      <c r="CA9" s="245">
        <f>BY23</f>
        <v>6.361664382450563</v>
      </c>
      <c r="CB9" s="245"/>
      <c r="CC9" s="245">
        <f>CD23</f>
        <v>-1.9899229257172066</v>
      </c>
      <c r="CD9" s="245"/>
      <c r="CE9" s="246">
        <f>IF(CA9=0,0,COS(ATAN(CC9/CA9)))</f>
        <v>0.95439867128747213</v>
      </c>
      <c r="CF9" s="247"/>
      <c r="CG9" s="243" t="s">
        <v>17</v>
      </c>
      <c r="CH9" s="244"/>
      <c r="CI9" s="245">
        <f>CG23</f>
        <v>5.6410459086976159</v>
      </c>
      <c r="CJ9" s="245"/>
      <c r="CK9" s="245">
        <f>CL23</f>
        <v>-2.7219629901327513</v>
      </c>
      <c r="CL9" s="245"/>
      <c r="CM9" s="246">
        <f>IF(CI9=0,0,COS(ATAN(CK9/CI9)))</f>
        <v>0.90063291549715008</v>
      </c>
      <c r="CN9" s="247"/>
      <c r="CO9" s="243" t="s">
        <v>17</v>
      </c>
      <c r="CP9" s="244"/>
      <c r="CQ9" s="245">
        <f>CO23</f>
        <v>5.8579790046895601</v>
      </c>
      <c r="CR9" s="245"/>
      <c r="CS9" s="245">
        <f>CT23</f>
        <v>-2.9918059236417491</v>
      </c>
      <c r="CT9" s="245"/>
      <c r="CU9" s="246">
        <f>IF(CQ9=0,0,COS(ATAN(CS9/CQ9)))</f>
        <v>0.89057462944848875</v>
      </c>
      <c r="CV9" s="247"/>
      <c r="CW9" s="243" t="s">
        <v>17</v>
      </c>
      <c r="CX9" s="244"/>
      <c r="CY9" s="245">
        <f>CW23</f>
        <v>6.1455355757782506</v>
      </c>
      <c r="CZ9" s="245"/>
      <c r="DA9" s="245">
        <f>DB23</f>
        <v>-2.280427907438904</v>
      </c>
      <c r="DB9" s="245"/>
      <c r="DC9" s="246">
        <f>IF(CY9=0,0,COS(ATAN(DA9/CY9)))</f>
        <v>0.9375347519315349</v>
      </c>
      <c r="DD9" s="247"/>
      <c r="DE9" s="243" t="s">
        <v>17</v>
      </c>
      <c r="DF9" s="244"/>
      <c r="DG9" s="245">
        <f>DE23</f>
        <v>5.7840730314651987</v>
      </c>
      <c r="DH9" s="245"/>
      <c r="DI9" s="245">
        <f>DJ23</f>
        <v>-1.8048968251172308</v>
      </c>
      <c r="DJ9" s="245"/>
      <c r="DK9" s="246">
        <f>IF(DG9=0,0,COS(ATAN(DI9/DG9)))</f>
        <v>0.95460328271034833</v>
      </c>
      <c r="DL9" s="247"/>
      <c r="DM9" s="243" t="s">
        <v>17</v>
      </c>
      <c r="DN9" s="244"/>
      <c r="DO9" s="245">
        <f>DM23</f>
        <v>6.2895845255175793</v>
      </c>
      <c r="DP9" s="245"/>
      <c r="DQ9" s="245">
        <f>DR23</f>
        <v>-2.0634765072402081</v>
      </c>
      <c r="DR9" s="245"/>
      <c r="DS9" s="246">
        <f>IF(DO9=0,0,COS(ATAN(DQ9/DO9)))</f>
        <v>0.95017059407160043</v>
      </c>
      <c r="DT9" s="247"/>
      <c r="DU9" s="243" t="s">
        <v>17</v>
      </c>
      <c r="DV9" s="244"/>
      <c r="DW9" s="245">
        <f>DU23</f>
        <v>4.4141880100552582</v>
      </c>
      <c r="DX9" s="245"/>
      <c r="DY9" s="245">
        <f>DZ23</f>
        <v>-2.4175801054174193</v>
      </c>
      <c r="DZ9" s="245"/>
      <c r="EA9" s="246">
        <f>IF(DW9=0,0,COS(ATAN(DY9/DW9)))</f>
        <v>0.8770722705785039</v>
      </c>
      <c r="EB9" s="247"/>
      <c r="EC9" s="243" t="s">
        <v>17</v>
      </c>
      <c r="ED9" s="244"/>
      <c r="EE9" s="245">
        <f>EC23</f>
        <v>6.1450615840864726</v>
      </c>
      <c r="EF9" s="245"/>
      <c r="EG9" s="245">
        <f>EH23</f>
        <v>-1.9296522382599139</v>
      </c>
      <c r="EH9" s="245"/>
      <c r="EI9" s="246">
        <f>IF(EE9=0,0,COS(ATAN(EG9/EE9)))</f>
        <v>0.95406708843945953</v>
      </c>
      <c r="EJ9" s="247"/>
      <c r="EK9" s="243" t="s">
        <v>17</v>
      </c>
      <c r="EL9" s="244"/>
      <c r="EM9" s="245">
        <f>EK23</f>
        <v>5.3510779869437171</v>
      </c>
      <c r="EN9" s="245"/>
      <c r="EO9" s="245">
        <f>EP23</f>
        <v>-1.7522579765577828</v>
      </c>
      <c r="EP9" s="245"/>
      <c r="EQ9" s="246">
        <f>IF(EM9=0,0,COS(ATAN(EO9/EM9)))</f>
        <v>0.95034482080980154</v>
      </c>
      <c r="ER9" s="247"/>
      <c r="ES9" s="243" t="s">
        <v>17</v>
      </c>
      <c r="ET9" s="244"/>
      <c r="EU9" s="245">
        <f>ES23</f>
        <v>5.0636606405112472</v>
      </c>
      <c r="EV9" s="245"/>
      <c r="EW9" s="245">
        <f>EX23</f>
        <v>-2.6049171142386389</v>
      </c>
      <c r="EX9" s="245"/>
      <c r="EY9" s="246">
        <f>IF(EU9=0,0,COS(ATAN(EW9/EU9)))</f>
        <v>0.88923431545067511</v>
      </c>
      <c r="EZ9" s="247"/>
      <c r="FA9" s="243" t="s">
        <v>17</v>
      </c>
      <c r="FB9" s="244"/>
      <c r="FC9" s="245">
        <f>FA23</f>
        <v>4.1984842996795884</v>
      </c>
      <c r="FD9" s="245"/>
      <c r="FE9" s="245">
        <f>FF23</f>
        <v>-2.8438126932926635</v>
      </c>
      <c r="FF9" s="245"/>
      <c r="FG9" s="246">
        <f>IF(FC9=0,0,COS(ATAN(FE9/FC9)))</f>
        <v>0.82794815887550499</v>
      </c>
      <c r="FH9" s="247"/>
      <c r="FI9" s="243" t="s">
        <v>17</v>
      </c>
      <c r="FJ9" s="244"/>
      <c r="FK9" s="245">
        <f>FI23</f>
        <v>5.7126357346761107</v>
      </c>
      <c r="FL9" s="245"/>
      <c r="FM9" s="245">
        <f>FN23</f>
        <v>-2.3479458275615599</v>
      </c>
      <c r="FN9" s="245"/>
      <c r="FO9" s="246">
        <f>IF(FK9=0,0,COS(ATAN(FM9/FK9)))</f>
        <v>0.92492392843558646</v>
      </c>
      <c r="FP9" s="247"/>
      <c r="FQ9" s="243" t="s">
        <v>17</v>
      </c>
      <c r="FR9" s="244"/>
      <c r="FS9" s="245">
        <f>FQ23</f>
        <v>5.92784010168526</v>
      </c>
      <c r="FT9" s="245"/>
      <c r="FU9" s="245">
        <f>FV23</f>
        <v>-1.3054216206633735</v>
      </c>
      <c r="FV9" s="245"/>
      <c r="FW9" s="246">
        <f>IF(FS9=0,0,COS(ATAN(FU9/FS9)))</f>
        <v>0.97659961343959867</v>
      </c>
      <c r="FX9" s="247"/>
      <c r="FY9" s="243" t="s">
        <v>17</v>
      </c>
      <c r="FZ9" s="244"/>
      <c r="GA9" s="245">
        <f>FY23</f>
        <v>5.4956689348260861</v>
      </c>
      <c r="GB9" s="245"/>
      <c r="GC9" s="245">
        <f>GD23</f>
        <v>-1.9847586947575517</v>
      </c>
      <c r="GD9" s="245"/>
      <c r="GE9" s="246">
        <f>IF(GA9=0,0,COS(ATAN(GC9/GA9)))</f>
        <v>0.94054233164904733</v>
      </c>
      <c r="GF9" s="247"/>
      <c r="GG9" s="243" t="s">
        <v>17</v>
      </c>
      <c r="GH9" s="244"/>
      <c r="GI9" s="245">
        <f>GG23</f>
        <v>3.9106388639632583</v>
      </c>
      <c r="GJ9" s="245"/>
      <c r="GK9" s="245">
        <f>GL23</f>
        <v>-3.2008028138688349</v>
      </c>
      <c r="GL9" s="245"/>
      <c r="GM9" s="246">
        <f>IF(GI9=0,0,COS(ATAN(GK9/GI9)))</f>
        <v>0.77384195630677333</v>
      </c>
      <c r="GN9" s="247"/>
      <c r="GO9" s="243" t="s">
        <v>17</v>
      </c>
      <c r="GP9" s="244"/>
      <c r="GQ9" s="245">
        <f>GO23</f>
        <v>5.5691207228400001</v>
      </c>
      <c r="GR9" s="245"/>
      <c r="GS9" s="245">
        <f>GT23</f>
        <v>-2.8645065858062306</v>
      </c>
      <c r="GT9" s="245"/>
      <c r="GU9" s="246">
        <f>IF(GQ9=0,0,COS(ATAN(GS9/GQ9)))</f>
        <v>0.88926264484091622</v>
      </c>
      <c r="GV9" s="248"/>
    </row>
    <row r="10" spans="1:204" x14ac:dyDescent="0.2">
      <c r="A10" s="220"/>
      <c r="B10" s="221"/>
      <c r="C10" s="221"/>
      <c r="D10" s="222"/>
      <c r="E10" s="209">
        <v>6</v>
      </c>
      <c r="F10" s="111"/>
      <c r="G10" s="112" t="s">
        <v>21</v>
      </c>
      <c r="H10" s="112"/>
      <c r="I10" s="228">
        <f>I9</f>
        <v>0.19099999964237213</v>
      </c>
      <c r="J10" s="228"/>
      <c r="K10" s="228">
        <f>K9</f>
        <v>11.800000190734863</v>
      </c>
      <c r="L10" s="229"/>
      <c r="M10" s="212">
        <f>IF(OR(M33=0,O10=0),0,ABS(1000*O10/(SQRT(3)*M33*COS(ATAN(Q10/O10)))))</f>
        <v>606.83196724377729</v>
      </c>
      <c r="N10" s="63"/>
      <c r="O10" s="60">
        <v>5.6160001754760742</v>
      </c>
      <c r="P10" s="60"/>
      <c r="Q10" s="60">
        <v>-3.5280001163482666</v>
      </c>
      <c r="R10" s="60"/>
      <c r="S10" s="205">
        <f>IF(O10=0,0,COS(ATAN(Q10/O10)))</f>
        <v>0.84677627052935689</v>
      </c>
      <c r="T10" s="208"/>
      <c r="U10" s="62">
        <f>IF(OR(U33=0,W10=0),0,ABS(1000*W10/(SQRT(3)*U33*COS(ATAN(Y10/W10)))))</f>
        <v>470.76165440442389</v>
      </c>
      <c r="V10" s="63"/>
      <c r="W10" s="60">
        <v>3.7439999580383301</v>
      </c>
      <c r="X10" s="60"/>
      <c r="Y10" s="60">
        <v>-3.5999999046325684</v>
      </c>
      <c r="Z10" s="60"/>
      <c r="AA10" s="205">
        <f>IF(W10=0,0,COS(ATAN(Y10/W10)))</f>
        <v>0.72083307019425913</v>
      </c>
      <c r="AB10" s="208"/>
      <c r="AC10" s="62">
        <f>IF(OR(AC33=0,AE10=0),0,ABS(1000*AE10/(SQRT(3)*AC33*COS(ATAN(AG10/AE10)))))</f>
        <v>615.41852200617848</v>
      </c>
      <c r="AD10" s="63"/>
      <c r="AE10" s="60">
        <v>5.2560000419616699</v>
      </c>
      <c r="AF10" s="60"/>
      <c r="AG10" s="60">
        <v>-4.2480001449584961</v>
      </c>
      <c r="AH10" s="60"/>
      <c r="AI10" s="205">
        <f>IF(AE10=0,0,COS(ATAN(AG10/AE10)))</f>
        <v>0.77774083392736071</v>
      </c>
      <c r="AJ10" s="208"/>
      <c r="AK10" s="62">
        <f>IF(OR(AK33=0,AM10=0),0,ABS(1000*AM10/(SQRT(3)*AK33*COS(ATAN(AO10/AM10)))))</f>
        <v>588.42518916780682</v>
      </c>
      <c r="AL10" s="63"/>
      <c r="AM10" s="60">
        <v>4.8959999084472656</v>
      </c>
      <c r="AN10" s="60"/>
      <c r="AO10" s="60">
        <v>-4.2480001449584961</v>
      </c>
      <c r="AP10" s="60"/>
      <c r="AQ10" s="205">
        <f>IF(AM10=0,0,COS(ATAN(AO10/AM10)))</f>
        <v>0.75532245016608868</v>
      </c>
      <c r="AR10" s="208"/>
      <c r="AS10" s="56">
        <f>IF(OR(AS33=0,AU10=0),0,ABS(1000*AU10/(SQRT(3)*AS33*COS(ATAN(AW10/AU10)))))</f>
        <v>565.69098001199779</v>
      </c>
      <c r="AT10" s="57"/>
      <c r="AU10" s="53">
        <v>5.2560000419616699</v>
      </c>
      <c r="AV10" s="53"/>
      <c r="AW10" s="53">
        <v>-3.3840000629425049</v>
      </c>
      <c r="AX10" s="53"/>
      <c r="AY10" s="249">
        <f>IF(AU10=0,0,COS(ATAN(AW10/AU10)))</f>
        <v>0.84080404471437498</v>
      </c>
      <c r="AZ10" s="250"/>
      <c r="BA10" s="56">
        <f>IF(OR(BA33=0,BC10=0),0,ABS(1000*BC10/(SQRT(3)*BA33*COS(ATAN(BE10/BC10)))))</f>
        <v>576.69216475458688</v>
      </c>
      <c r="BB10" s="57"/>
      <c r="BC10" s="53">
        <v>5.1840000152587891</v>
      </c>
      <c r="BD10" s="53"/>
      <c r="BE10" s="53">
        <v>-3.6719999313354492</v>
      </c>
      <c r="BF10" s="53"/>
      <c r="BG10" s="249">
        <f>IF(BC10=0,0,COS(ATAN(BE10/BC10)))</f>
        <v>0.81602448700232189</v>
      </c>
      <c r="BH10" s="250"/>
      <c r="BI10" s="56">
        <f>IF(OR(BI33=0,BK10=0),0,ABS(1000*BK10/(SQRT(3)*BI33*COS(ATAN(BM10/BK10)))))</f>
        <v>563.84482234542543</v>
      </c>
      <c r="BJ10" s="57"/>
      <c r="BK10" s="53">
        <v>4.3920001983642578</v>
      </c>
      <c r="BL10" s="53"/>
      <c r="BM10" s="53">
        <v>-4.3920001983642578</v>
      </c>
      <c r="BN10" s="53"/>
      <c r="BO10" s="249">
        <f>IF(BK10=0,0,COS(ATAN(BM10/BK10)))</f>
        <v>0.70710678118654757</v>
      </c>
      <c r="BP10" s="250"/>
      <c r="BQ10" s="56">
        <f>IF(OR(BQ33=0,BS10=0),0,ABS(1000*BS10/(SQRT(3)*BQ33*COS(ATAN(BU10/BS10)))))</f>
        <v>611.12084660159462</v>
      </c>
      <c r="BR10" s="57"/>
      <c r="BS10" s="53">
        <v>5.9039998054504395</v>
      </c>
      <c r="BT10" s="53"/>
      <c r="BU10" s="53">
        <v>-3.1679999828338623</v>
      </c>
      <c r="BV10" s="53"/>
      <c r="BW10" s="249">
        <f>IF(BS10=0,0,COS(ATAN(BU10/BS10)))</f>
        <v>0.88116026263975378</v>
      </c>
      <c r="BX10" s="250"/>
      <c r="BY10" s="56">
        <f>IF(OR(BY33=0,CA10=0),0,ABS(1000*CA10/(SQRT(3)*BY33*COS(ATAN(CC10/CA10)))))</f>
        <v>649.35339685564952</v>
      </c>
      <c r="BZ10" s="57"/>
      <c r="CA10" s="53">
        <v>6.2639999389648438</v>
      </c>
      <c r="CB10" s="53"/>
      <c r="CC10" s="53">
        <v>-3.312000036239624</v>
      </c>
      <c r="CD10" s="53"/>
      <c r="CE10" s="249">
        <f>IF(CA10=0,0,COS(ATAN(CC10/CA10)))</f>
        <v>0.8840349563133435</v>
      </c>
      <c r="CF10" s="250"/>
      <c r="CG10" s="56">
        <f>IF(OR(CG33=0,CI10=0),0,ABS(1000*CI10/(SQRT(3)*CG33*COS(ATAN(CK10/CI10)))))</f>
        <v>625.24766502766579</v>
      </c>
      <c r="CH10" s="57"/>
      <c r="CI10" s="53">
        <v>5.5440001487731934</v>
      </c>
      <c r="CJ10" s="53"/>
      <c r="CK10" s="53">
        <v>-4.0320000648498535</v>
      </c>
      <c r="CL10" s="53"/>
      <c r="CM10" s="249">
        <f>IF(CI10=0,0,COS(ATAN(CK10/CI10)))</f>
        <v>0.80873608731114766</v>
      </c>
      <c r="CN10" s="250"/>
      <c r="CO10" s="56">
        <f>IF(OR(CO33=0,CQ10=0),0,ABS(1000*CQ10/(SQRT(3)*CO33*COS(ATAN(CS10/CQ10)))))</f>
        <v>656.70176199824812</v>
      </c>
      <c r="CP10" s="57"/>
      <c r="CQ10" s="53">
        <v>5.7600002288818359</v>
      </c>
      <c r="CR10" s="53"/>
      <c r="CS10" s="53">
        <v>-4.320000171661377</v>
      </c>
      <c r="CT10" s="53"/>
      <c r="CU10" s="249">
        <f>IF(CQ10=0,0,COS(ATAN(CS10/CQ10)))</f>
        <v>0.8</v>
      </c>
      <c r="CV10" s="250"/>
      <c r="CW10" s="56">
        <f>IF(OR(CW33=0,CY10=0),0,ABS(1000*CY10/(SQRT(3)*CW33*COS(ATAN(DA10/CY10)))))</f>
        <v>641.9574220133776</v>
      </c>
      <c r="CX10" s="57"/>
      <c r="CY10" s="53">
        <v>6.0479998588562012</v>
      </c>
      <c r="CZ10" s="53"/>
      <c r="DA10" s="53">
        <v>-3.5999999046325684</v>
      </c>
      <c r="DB10" s="53"/>
      <c r="DC10" s="249">
        <f>IF(CY10=0,0,COS(ATAN(DA10/CY10)))</f>
        <v>0.85929288511866941</v>
      </c>
      <c r="DD10" s="250"/>
      <c r="DE10" s="56">
        <f>IF(OR(DE33=0,DG10=0),0,ABS(1000*DG10/(SQRT(3)*DE33*COS(ATAN(DI10/DG10)))))</f>
        <v>592.53878833201372</v>
      </c>
      <c r="DF10" s="57"/>
      <c r="DG10" s="53">
        <v>5.6880002021789551</v>
      </c>
      <c r="DH10" s="53"/>
      <c r="DI10" s="53">
        <v>-3.0959999561309814</v>
      </c>
      <c r="DJ10" s="53"/>
      <c r="DK10" s="249">
        <f>IF(DG10=0,0,COS(ATAN(DI10/DG10)))</f>
        <v>0.8783201281107339</v>
      </c>
      <c r="DL10" s="250"/>
      <c r="DM10" s="56">
        <f>IF(OR(DM33=0,DO10=0),0,ABS(1000*DO10/(SQRT(3)*DM33*COS(ATAN(DQ10/DO10)))))</f>
        <v>644.6195322873474</v>
      </c>
      <c r="DN10" s="57"/>
      <c r="DO10" s="53">
        <v>6.1919999122619629</v>
      </c>
      <c r="DP10" s="53"/>
      <c r="DQ10" s="53">
        <v>-3.3840000629425049</v>
      </c>
      <c r="DR10" s="53"/>
      <c r="DS10" s="249">
        <f>IF(DO10=0,0,COS(ATAN(DQ10/DO10)))</f>
        <v>0.87750533061615754</v>
      </c>
      <c r="DT10" s="250"/>
      <c r="DU10" s="56">
        <f>IF(OR(DU33=0,DW10=0),0,ABS(1000*DW10/(SQRT(3)*DU33*COS(ATAN(DY10/DW10)))))</f>
        <v>515.50041896732466</v>
      </c>
      <c r="DV10" s="57"/>
      <c r="DW10" s="53">
        <v>4.320000171661377</v>
      </c>
      <c r="DX10" s="53"/>
      <c r="DY10" s="53">
        <v>-3.6719999313354492</v>
      </c>
      <c r="DZ10" s="53"/>
      <c r="EA10" s="249">
        <f>IF(DW10=0,0,COS(ATAN(DY10/DW10)))</f>
        <v>0.76193933643524681</v>
      </c>
      <c r="EB10" s="250"/>
      <c r="EC10" s="56">
        <f>IF(OR(EC33=0,EE10=0),0,ABS(1000*EE10/(SQRT(3)*EC33*COS(ATAN(EG10/EE10)))))</f>
        <v>628.77915641914456</v>
      </c>
      <c r="ED10" s="57"/>
      <c r="EE10" s="53">
        <v>6.0479998588562012</v>
      </c>
      <c r="EF10" s="53"/>
      <c r="EG10" s="53">
        <v>-3.2400000095367432</v>
      </c>
      <c r="EH10" s="53"/>
      <c r="EI10" s="249">
        <f>IF(EE10=0,0,COS(ATAN(EG10/EE10)))</f>
        <v>0.88147996486294311</v>
      </c>
      <c r="EJ10" s="250"/>
      <c r="EK10" s="56">
        <f>IF(OR(EK33=0,EM10=0),0,ABS(1000*EM10/(SQRT(3)*EK33*COS(ATAN(EO10/EM10)))))</f>
        <v>554.82688046243663</v>
      </c>
      <c r="EL10" s="57"/>
      <c r="EM10" s="53">
        <v>5.2560000419616699</v>
      </c>
      <c r="EN10" s="53"/>
      <c r="EO10" s="53">
        <v>-3.0239999294281006</v>
      </c>
      <c r="EP10" s="53"/>
      <c r="EQ10" s="249">
        <f>IF(EM10=0,0,COS(ATAN(EO10/EM10)))</f>
        <v>0.86677800753178202</v>
      </c>
      <c r="ER10" s="250"/>
      <c r="ES10" s="56">
        <f>IF(OR(ES33=0,EU10=0),0,ABS(1000*EU10/(SQRT(3)*ES33*COS(ATAN(EW10/EU10)))))</f>
        <v>579.97326997564505</v>
      </c>
      <c r="ET10" s="57"/>
      <c r="EU10" s="53">
        <v>4.9679999351501465</v>
      </c>
      <c r="EV10" s="53"/>
      <c r="EW10" s="53">
        <v>-3.8880000114440918</v>
      </c>
      <c r="EX10" s="53"/>
      <c r="EY10" s="249">
        <f>IF(EU10=0,0,COS(ATAN(EW10/EU10)))</f>
        <v>0.787504996222535</v>
      </c>
      <c r="EZ10" s="250"/>
      <c r="FA10" s="56">
        <f>IF(OR(FA33=0,FC10=0),0,ABS(1000*FC10/(SQRT(3)*FA33*COS(ATAN(FE10/FC10)))))</f>
        <v>534.43413924615697</v>
      </c>
      <c r="FB10" s="57"/>
      <c r="FC10" s="53">
        <v>4.1040000915527344</v>
      </c>
      <c r="FD10" s="53"/>
      <c r="FE10" s="53">
        <v>-4.1040000915527344</v>
      </c>
      <c r="FF10" s="53"/>
      <c r="FG10" s="249">
        <f>IF(FC10=0,0,COS(ATAN(FE10/FC10)))</f>
        <v>0.70710678118654757</v>
      </c>
      <c r="FH10" s="250"/>
      <c r="FI10" s="56">
        <f>IF(OR(FI33=0,FK10=0),0,ABS(1000*FK10/(SQRT(3)*FI33*COS(ATAN(FM10/FK10)))))</f>
        <v>610.90655245379514</v>
      </c>
      <c r="FJ10" s="57"/>
      <c r="FK10" s="53">
        <v>5.6160001754760742</v>
      </c>
      <c r="FL10" s="53"/>
      <c r="FM10" s="53">
        <v>-3.6500000953674316</v>
      </c>
      <c r="FN10" s="53"/>
      <c r="FO10" s="249">
        <f>IF(FK10=0,0,COS(ATAN(FM10/FK10)))</f>
        <v>0.83847090516877576</v>
      </c>
      <c r="FP10" s="250"/>
      <c r="FQ10" s="56">
        <f>IF(OR(FQ33=0,FS10=0),0,ABS(1000*FS10/(SQRT(3)*FQ33*COS(ATAN(FU10/FS10)))))</f>
        <v>583.01958236878261</v>
      </c>
      <c r="FR10" s="57"/>
      <c r="FS10" s="53">
        <v>5.8319997787475586</v>
      </c>
      <c r="FT10" s="53"/>
      <c r="FU10" s="53">
        <v>-2.5920000076293945</v>
      </c>
      <c r="FV10" s="53"/>
      <c r="FW10" s="249">
        <f>IF(FS10=0,0,COS(ATAN(FU10/FS10)))</f>
        <v>0.91381154245817486</v>
      </c>
      <c r="FX10" s="250"/>
      <c r="FY10" s="56">
        <f>IF(OR(FY33=0,GA10=0),0,ABS(1000*GA10/(SQRT(3)*FY33*COS(ATAN(GC10/GA10)))))</f>
        <v>574.7894807619133</v>
      </c>
      <c r="FZ10" s="57"/>
      <c r="GA10" s="53">
        <v>5.4000000953674316</v>
      </c>
      <c r="GB10" s="53"/>
      <c r="GC10" s="53">
        <v>-3.2679998874664307</v>
      </c>
      <c r="GD10" s="53"/>
      <c r="GE10" s="249">
        <f>IF(GA10=0,0,COS(ATAN(GC10/GA10)))</f>
        <v>0.85552963988187514</v>
      </c>
      <c r="GF10" s="250"/>
      <c r="GG10" s="56">
        <f>IF(OR(GG33=0,GI10=0),0,ABS(1000*GI10/(SQRT(3)*GG33*COS(ATAN(GK10/GI10)))))</f>
        <v>534.79997018550853</v>
      </c>
      <c r="GH10" s="57"/>
      <c r="GI10" s="53">
        <v>3.8159999847412109</v>
      </c>
      <c r="GJ10" s="53"/>
      <c r="GK10" s="53">
        <v>-4.4640002250671387</v>
      </c>
      <c r="GL10" s="53"/>
      <c r="GM10" s="249">
        <f>IF(GI10=0,0,COS(ATAN(GK10/GI10)))</f>
        <v>0.64978112877403238</v>
      </c>
      <c r="GN10" s="250"/>
      <c r="GO10" s="56">
        <f>IF(OR(GO33=0,GQ10=0),0,ABS(1000*GQ10/(SQRT(3)*GO33*COS(ATAN(GS10/GQ10)))))</f>
        <v>628.82223161121078</v>
      </c>
      <c r="GP10" s="57"/>
      <c r="GQ10" s="53">
        <v>5.4720001220703125</v>
      </c>
      <c r="GR10" s="53"/>
      <c r="GS10" s="53">
        <v>-4.1760001182556152</v>
      </c>
      <c r="GT10" s="53"/>
      <c r="GU10" s="249">
        <f>IF(GQ10=0,0,COS(ATAN(GS10/GQ10)))</f>
        <v>0.7949512442867237</v>
      </c>
      <c r="GV10" s="251"/>
    </row>
    <row r="11" spans="1:204" ht="15.75" customHeight="1" thickBot="1" x14ac:dyDescent="0.25">
      <c r="A11" s="223"/>
      <c r="B11" s="224"/>
      <c r="C11" s="224"/>
      <c r="D11" s="224"/>
      <c r="E11" s="202" t="s">
        <v>18</v>
      </c>
      <c r="F11" s="203"/>
      <c r="G11" s="203"/>
      <c r="H11" s="203"/>
      <c r="I11" s="203"/>
      <c r="J11" s="203"/>
      <c r="K11" s="203"/>
      <c r="L11" s="207"/>
      <c r="M11" s="203"/>
      <c r="N11" s="203"/>
      <c r="O11" s="203"/>
      <c r="P11" s="172" t="s">
        <v>19</v>
      </c>
      <c r="Q11" s="172"/>
      <c r="R11" s="197"/>
      <c r="S11" s="197"/>
      <c r="T11" s="204"/>
      <c r="U11" s="202"/>
      <c r="V11" s="203"/>
      <c r="W11" s="203"/>
      <c r="X11" s="172" t="s">
        <v>19</v>
      </c>
      <c r="Y11" s="172"/>
      <c r="Z11" s="197"/>
      <c r="AA11" s="197"/>
      <c r="AB11" s="204"/>
      <c r="AC11" s="202"/>
      <c r="AD11" s="203"/>
      <c r="AE11" s="203"/>
      <c r="AF11" s="172" t="s">
        <v>19</v>
      </c>
      <c r="AG11" s="172"/>
      <c r="AH11" s="197"/>
      <c r="AI11" s="197"/>
      <c r="AJ11" s="204"/>
      <c r="AK11" s="202"/>
      <c r="AL11" s="203"/>
      <c r="AM11" s="203"/>
      <c r="AN11" s="172" t="s">
        <v>19</v>
      </c>
      <c r="AO11" s="172"/>
      <c r="AP11" s="197"/>
      <c r="AQ11" s="197"/>
      <c r="AR11" s="204"/>
      <c r="AS11" s="252"/>
      <c r="AT11" s="253"/>
      <c r="AU11" s="253"/>
      <c r="AV11" s="254" t="s">
        <v>19</v>
      </c>
      <c r="AW11" s="254"/>
      <c r="AX11" s="255"/>
      <c r="AY11" s="255"/>
      <c r="AZ11" s="256"/>
      <c r="BA11" s="252"/>
      <c r="BB11" s="253"/>
      <c r="BC11" s="253"/>
      <c r="BD11" s="254" t="s">
        <v>19</v>
      </c>
      <c r="BE11" s="254"/>
      <c r="BF11" s="255"/>
      <c r="BG11" s="255"/>
      <c r="BH11" s="256"/>
      <c r="BI11" s="252"/>
      <c r="BJ11" s="253"/>
      <c r="BK11" s="253"/>
      <c r="BL11" s="254" t="s">
        <v>19</v>
      </c>
      <c r="BM11" s="254"/>
      <c r="BN11" s="255"/>
      <c r="BO11" s="255"/>
      <c r="BP11" s="256"/>
      <c r="BQ11" s="252"/>
      <c r="BR11" s="253"/>
      <c r="BS11" s="253"/>
      <c r="BT11" s="254" t="s">
        <v>19</v>
      </c>
      <c r="BU11" s="254"/>
      <c r="BV11" s="255"/>
      <c r="BW11" s="255"/>
      <c r="BX11" s="256"/>
      <c r="BY11" s="252"/>
      <c r="BZ11" s="253"/>
      <c r="CA11" s="253"/>
      <c r="CB11" s="254" t="s">
        <v>19</v>
      </c>
      <c r="CC11" s="254"/>
      <c r="CD11" s="255"/>
      <c r="CE11" s="255"/>
      <c r="CF11" s="256"/>
      <c r="CG11" s="252"/>
      <c r="CH11" s="253"/>
      <c r="CI11" s="253"/>
      <c r="CJ11" s="254" t="s">
        <v>19</v>
      </c>
      <c r="CK11" s="254"/>
      <c r="CL11" s="255"/>
      <c r="CM11" s="255"/>
      <c r="CN11" s="256"/>
      <c r="CO11" s="252"/>
      <c r="CP11" s="253"/>
      <c r="CQ11" s="253"/>
      <c r="CR11" s="254" t="s">
        <v>19</v>
      </c>
      <c r="CS11" s="254"/>
      <c r="CT11" s="255"/>
      <c r="CU11" s="255"/>
      <c r="CV11" s="256"/>
      <c r="CW11" s="252"/>
      <c r="CX11" s="253"/>
      <c r="CY11" s="253"/>
      <c r="CZ11" s="254" t="s">
        <v>19</v>
      </c>
      <c r="DA11" s="254"/>
      <c r="DB11" s="255"/>
      <c r="DC11" s="255"/>
      <c r="DD11" s="256"/>
      <c r="DE11" s="252"/>
      <c r="DF11" s="253"/>
      <c r="DG11" s="253"/>
      <c r="DH11" s="254" t="s">
        <v>19</v>
      </c>
      <c r="DI11" s="254"/>
      <c r="DJ11" s="255"/>
      <c r="DK11" s="255"/>
      <c r="DL11" s="256"/>
      <c r="DM11" s="252"/>
      <c r="DN11" s="253"/>
      <c r="DO11" s="253"/>
      <c r="DP11" s="254" t="s">
        <v>19</v>
      </c>
      <c r="DQ11" s="254"/>
      <c r="DR11" s="255"/>
      <c r="DS11" s="255"/>
      <c r="DT11" s="256"/>
      <c r="DU11" s="252"/>
      <c r="DV11" s="253"/>
      <c r="DW11" s="253"/>
      <c r="DX11" s="254" t="s">
        <v>19</v>
      </c>
      <c r="DY11" s="254"/>
      <c r="DZ11" s="255"/>
      <c r="EA11" s="255"/>
      <c r="EB11" s="256"/>
      <c r="EC11" s="252"/>
      <c r="ED11" s="253"/>
      <c r="EE11" s="253"/>
      <c r="EF11" s="254" t="s">
        <v>19</v>
      </c>
      <c r="EG11" s="254"/>
      <c r="EH11" s="255"/>
      <c r="EI11" s="255"/>
      <c r="EJ11" s="256"/>
      <c r="EK11" s="252"/>
      <c r="EL11" s="253"/>
      <c r="EM11" s="253"/>
      <c r="EN11" s="254" t="s">
        <v>19</v>
      </c>
      <c r="EO11" s="254"/>
      <c r="EP11" s="255"/>
      <c r="EQ11" s="255"/>
      <c r="ER11" s="256"/>
      <c r="ES11" s="252"/>
      <c r="ET11" s="253"/>
      <c r="EU11" s="253"/>
      <c r="EV11" s="254" t="s">
        <v>19</v>
      </c>
      <c r="EW11" s="254"/>
      <c r="EX11" s="255"/>
      <c r="EY11" s="255"/>
      <c r="EZ11" s="256"/>
      <c r="FA11" s="252"/>
      <c r="FB11" s="253"/>
      <c r="FC11" s="253"/>
      <c r="FD11" s="254" t="s">
        <v>19</v>
      </c>
      <c r="FE11" s="254"/>
      <c r="FF11" s="255"/>
      <c r="FG11" s="255"/>
      <c r="FH11" s="256"/>
      <c r="FI11" s="252"/>
      <c r="FJ11" s="253"/>
      <c r="FK11" s="253"/>
      <c r="FL11" s="254" t="s">
        <v>19</v>
      </c>
      <c r="FM11" s="254"/>
      <c r="FN11" s="255"/>
      <c r="FO11" s="255"/>
      <c r="FP11" s="256"/>
      <c r="FQ11" s="252"/>
      <c r="FR11" s="253"/>
      <c r="FS11" s="253"/>
      <c r="FT11" s="254" t="s">
        <v>19</v>
      </c>
      <c r="FU11" s="254"/>
      <c r="FV11" s="255"/>
      <c r="FW11" s="255"/>
      <c r="FX11" s="256"/>
      <c r="FY11" s="252"/>
      <c r="FZ11" s="253"/>
      <c r="GA11" s="253"/>
      <c r="GB11" s="254" t="s">
        <v>19</v>
      </c>
      <c r="GC11" s="254"/>
      <c r="GD11" s="255"/>
      <c r="GE11" s="255"/>
      <c r="GF11" s="256"/>
      <c r="GG11" s="252"/>
      <c r="GH11" s="253"/>
      <c r="GI11" s="253"/>
      <c r="GJ11" s="254" t="s">
        <v>19</v>
      </c>
      <c r="GK11" s="254"/>
      <c r="GL11" s="255"/>
      <c r="GM11" s="255"/>
      <c r="GN11" s="256"/>
      <c r="GO11" s="252"/>
      <c r="GP11" s="253"/>
      <c r="GQ11" s="253"/>
      <c r="GR11" s="254" t="s">
        <v>19</v>
      </c>
      <c r="GS11" s="254"/>
      <c r="GT11" s="255"/>
      <c r="GU11" s="255"/>
      <c r="GV11" s="257"/>
    </row>
    <row r="12" spans="1:204" x14ac:dyDescent="0.2">
      <c r="A12" s="8" t="s">
        <v>22</v>
      </c>
      <c r="B12" s="5">
        <v>40</v>
      </c>
      <c r="C12" s="6">
        <v>3.5999998450279236E-2</v>
      </c>
      <c r="D12" s="7">
        <v>5.2000001072883606E-2</v>
      </c>
      <c r="E12" s="225">
        <v>110</v>
      </c>
      <c r="F12" s="121"/>
      <c r="G12" s="122" t="s">
        <v>23</v>
      </c>
      <c r="H12" s="122"/>
      <c r="I12" s="226">
        <v>0.14200000464916229</v>
      </c>
      <c r="J12" s="226"/>
      <c r="K12" s="226">
        <v>11.010000228881836</v>
      </c>
      <c r="L12" s="227"/>
      <c r="M12" s="219" t="s">
        <v>17</v>
      </c>
      <c r="N12" s="217"/>
      <c r="O12" s="213">
        <f>M24</f>
        <v>7.5710401675370695</v>
      </c>
      <c r="P12" s="213"/>
      <c r="Q12" s="213">
        <f>R24</f>
        <v>0.48269212059672773</v>
      </c>
      <c r="R12" s="213"/>
      <c r="S12" s="214">
        <f>IF(O12=0,0,COS(ATAN(Q12/O12)))</f>
        <v>0.997973820939557</v>
      </c>
      <c r="T12" s="215"/>
      <c r="U12" s="216" t="s">
        <v>17</v>
      </c>
      <c r="V12" s="217"/>
      <c r="W12" s="213">
        <f>U24</f>
        <v>6.7698114050274709</v>
      </c>
      <c r="X12" s="213"/>
      <c r="Y12" s="213">
        <f>Z24</f>
        <v>-0.87297036159878294</v>
      </c>
      <c r="Z12" s="213"/>
      <c r="AA12" s="214">
        <f>IF(W12=0,0,COS(ATAN(Y12/W12)))</f>
        <v>0.9917881586691768</v>
      </c>
      <c r="AB12" s="215"/>
      <c r="AC12" s="216" t="s">
        <v>17</v>
      </c>
      <c r="AD12" s="217"/>
      <c r="AE12" s="213">
        <f>AC24</f>
        <v>1.5757751912978213</v>
      </c>
      <c r="AF12" s="213"/>
      <c r="AG12" s="213">
        <f>AH24</f>
        <v>-4.504158142478734</v>
      </c>
      <c r="AH12" s="213"/>
      <c r="AI12" s="214">
        <f>IF(AE12=0,0,COS(ATAN(AG12/AE12)))</f>
        <v>0.33022344111230162</v>
      </c>
      <c r="AJ12" s="215"/>
      <c r="AK12" s="216" t="s">
        <v>17</v>
      </c>
      <c r="AL12" s="217"/>
      <c r="AM12" s="213">
        <f>AK24</f>
        <v>1.4796559924716024</v>
      </c>
      <c r="AN12" s="213"/>
      <c r="AO12" s="213">
        <f>AP24</f>
        <v>-4.4508124710872812</v>
      </c>
      <c r="AP12" s="213"/>
      <c r="AQ12" s="214">
        <f>IF(AM12=0,0,COS(ATAN(AO12/AM12)))</f>
        <v>0.31547007356044793</v>
      </c>
      <c r="AR12" s="215"/>
      <c r="AS12" s="243" t="s">
        <v>17</v>
      </c>
      <c r="AT12" s="244"/>
      <c r="AU12" s="245">
        <f>AS24</f>
        <v>1.5358312022107807</v>
      </c>
      <c r="AV12" s="245"/>
      <c r="AW12" s="245">
        <f>AX24</f>
        <v>-4.5204104110572683</v>
      </c>
      <c r="AX12" s="245"/>
      <c r="AY12" s="246">
        <f>IF(AU12=0,0,COS(ATAN(AW12/AU12)))</f>
        <v>0.3216946293995453</v>
      </c>
      <c r="AZ12" s="247"/>
      <c r="BA12" s="243" t="s">
        <v>17</v>
      </c>
      <c r="BB12" s="244"/>
      <c r="BC12" s="245">
        <f>BA24</f>
        <v>1.7595899371959358</v>
      </c>
      <c r="BD12" s="245"/>
      <c r="BE12" s="245">
        <f>BF24</f>
        <v>-4.3390435920132058</v>
      </c>
      <c r="BF12" s="245"/>
      <c r="BG12" s="246">
        <f>IF(BC12=0,0,COS(ATAN(BE12/BC12)))</f>
        <v>0.37580016001978273</v>
      </c>
      <c r="BH12" s="247"/>
      <c r="BI12" s="243" t="s">
        <v>17</v>
      </c>
      <c r="BJ12" s="244"/>
      <c r="BK12" s="245">
        <f>BI24</f>
        <v>1.5757084886072066</v>
      </c>
      <c r="BL12" s="245"/>
      <c r="BM12" s="245">
        <f>BN24</f>
        <v>-4.410261760429484</v>
      </c>
      <c r="BN12" s="245"/>
      <c r="BO12" s="246">
        <f>IF(BK12=0,0,COS(ATAN(BM12/BK12)))</f>
        <v>0.33645285775387979</v>
      </c>
      <c r="BP12" s="247"/>
      <c r="BQ12" s="243" t="s">
        <v>17</v>
      </c>
      <c r="BR12" s="244"/>
      <c r="BS12" s="245">
        <f>BQ24</f>
        <v>2.9202076407998714</v>
      </c>
      <c r="BT12" s="245"/>
      <c r="BU12" s="245">
        <f>BV24</f>
        <v>-3.7632645215865455</v>
      </c>
      <c r="BV12" s="245"/>
      <c r="BW12" s="246">
        <f>IF(BS12=0,0,COS(ATAN(BU12/BS12)))</f>
        <v>0.61305390343833888</v>
      </c>
      <c r="BX12" s="247"/>
      <c r="BY12" s="243" t="s">
        <v>17</v>
      </c>
      <c r="BZ12" s="244"/>
      <c r="CA12" s="245">
        <f>BY24</f>
        <v>3.0161641722477186</v>
      </c>
      <c r="CB12" s="245"/>
      <c r="CC12" s="245">
        <f>CD24</f>
        <v>-3.4769158004760627</v>
      </c>
      <c r="CD12" s="245"/>
      <c r="CE12" s="246">
        <f>IF(CA12=0,0,COS(ATAN(CC12/CA12)))</f>
        <v>0.65528246636435628</v>
      </c>
      <c r="CF12" s="247"/>
      <c r="CG12" s="243" t="s">
        <v>17</v>
      </c>
      <c r="CH12" s="244"/>
      <c r="CI12" s="245">
        <f>CG24</f>
        <v>3.0161384735568801</v>
      </c>
      <c r="CJ12" s="245"/>
      <c r="CK12" s="245">
        <f>CL24</f>
        <v>-3.5166675384878268</v>
      </c>
      <c r="CL12" s="245"/>
      <c r="CM12" s="246">
        <f>IF(CI12=0,0,COS(ATAN(CK12/CI12)))</f>
        <v>0.65102178736981076</v>
      </c>
      <c r="CN12" s="247"/>
      <c r="CO12" s="243" t="s">
        <v>17</v>
      </c>
      <c r="CP12" s="244"/>
      <c r="CQ12" s="245">
        <f>CO24</f>
        <v>12.456414030103378</v>
      </c>
      <c r="CR12" s="245"/>
      <c r="CS12" s="245">
        <f>CT24</f>
        <v>4.4713060359061743</v>
      </c>
      <c r="CT12" s="245"/>
      <c r="CU12" s="246">
        <f>IF(CQ12=0,0,COS(ATAN(CS12/CQ12)))</f>
        <v>0.9412001298570678</v>
      </c>
      <c r="CV12" s="247"/>
      <c r="CW12" s="243" t="s">
        <v>17</v>
      </c>
      <c r="CX12" s="244"/>
      <c r="CY12" s="245">
        <f>CW24</f>
        <v>2.9200524342608407</v>
      </c>
      <c r="CZ12" s="245"/>
      <c r="DA12" s="245">
        <f>DB24</f>
        <v>-3.5192254382399693</v>
      </c>
      <c r="DB12" s="245"/>
      <c r="DC12" s="246">
        <f>IF(CY12=0,0,COS(ATAN(DA12/CY12)))</f>
        <v>0.63855227821170202</v>
      </c>
      <c r="DD12" s="247"/>
      <c r="DE12" s="243" t="s">
        <v>17</v>
      </c>
      <c r="DF12" s="244"/>
      <c r="DG12" s="245">
        <f>DE24</f>
        <v>8.4125785986796977</v>
      </c>
      <c r="DH12" s="245"/>
      <c r="DI12" s="245">
        <f>DJ24</f>
        <v>0.35025426682448502</v>
      </c>
      <c r="DJ12" s="245"/>
      <c r="DK12" s="246">
        <f>IF(DG12=0,0,COS(ATAN(DI12/DG12)))</f>
        <v>0.99913440560692879</v>
      </c>
      <c r="DL12" s="247"/>
      <c r="DM12" s="243" t="s">
        <v>17</v>
      </c>
      <c r="DN12" s="244"/>
      <c r="DO12" s="245">
        <f>DM24</f>
        <v>2.9201616491357818</v>
      </c>
      <c r="DP12" s="245"/>
      <c r="DQ12" s="245">
        <f>DR24</f>
        <v>-3.6687514858661818</v>
      </c>
      <c r="DR12" s="245"/>
      <c r="DS12" s="246">
        <f>IF(DO12=0,0,COS(ATAN(DQ12/DO12)))</f>
        <v>0.62276342676380492</v>
      </c>
      <c r="DT12" s="247"/>
      <c r="DU12" s="243" t="s">
        <v>17</v>
      </c>
      <c r="DV12" s="244"/>
      <c r="DW12" s="245">
        <f>DU24</f>
        <v>2.8242790947259522</v>
      </c>
      <c r="DX12" s="245"/>
      <c r="DY12" s="245">
        <f>DZ24</f>
        <v>-4.0487745928656684</v>
      </c>
      <c r="DZ12" s="245"/>
      <c r="EA12" s="246">
        <f>IF(DW12=0,0,COS(ATAN(DY12/DW12)))</f>
        <v>0.57212064011116459</v>
      </c>
      <c r="EB12" s="247"/>
      <c r="EC12" s="243" t="s">
        <v>17</v>
      </c>
      <c r="ED12" s="244"/>
      <c r="EE12" s="245">
        <f>EC24</f>
        <v>12.327431003857697</v>
      </c>
      <c r="EF12" s="245"/>
      <c r="EG12" s="245">
        <f>EH24</f>
        <v>3.8202852840672117</v>
      </c>
      <c r="EH12" s="245"/>
      <c r="EI12" s="246">
        <f>IF(EE12=0,0,COS(ATAN(EG12/EE12)))</f>
        <v>0.9551840209782948</v>
      </c>
      <c r="EJ12" s="247"/>
      <c r="EK12" s="243" t="s">
        <v>17</v>
      </c>
      <c r="EL12" s="244"/>
      <c r="EM12" s="245">
        <f>EK24</f>
        <v>10.393176572714204</v>
      </c>
      <c r="EN12" s="245"/>
      <c r="EO12" s="245">
        <f>EP24</f>
        <v>1.8701748797369757</v>
      </c>
      <c r="EP12" s="245"/>
      <c r="EQ12" s="246">
        <f>IF(EM12=0,0,COS(ATAN(EO12/EM12)))</f>
        <v>0.98419317754026359</v>
      </c>
      <c r="ER12" s="247"/>
      <c r="ES12" s="243" t="s">
        <v>17</v>
      </c>
      <c r="ET12" s="244"/>
      <c r="EU12" s="245">
        <f>ES24</f>
        <v>12.078896044622009</v>
      </c>
      <c r="EV12" s="245"/>
      <c r="EW12" s="245">
        <f>EX24</f>
        <v>3.9572140663769964</v>
      </c>
      <c r="EX12" s="245"/>
      <c r="EY12" s="246">
        <f>IF(EU12=0,0,COS(ATAN(EW12/EU12)))</f>
        <v>0.95030124603550048</v>
      </c>
      <c r="EZ12" s="247"/>
      <c r="FA12" s="243" t="s">
        <v>17</v>
      </c>
      <c r="FB12" s="244"/>
      <c r="FC12" s="245">
        <f>FA24</f>
        <v>6.057071852453829</v>
      </c>
      <c r="FD12" s="245"/>
      <c r="FE12" s="245">
        <f>FF24</f>
        <v>-1.1367693761530069</v>
      </c>
      <c r="FF12" s="245"/>
      <c r="FG12" s="246">
        <f>IF(FC12=0,0,COS(ATAN(FE12/FC12)))</f>
        <v>0.98284077110533374</v>
      </c>
      <c r="FH12" s="247"/>
      <c r="FI12" s="243" t="s">
        <v>17</v>
      </c>
      <c r="FJ12" s="244"/>
      <c r="FK12" s="245">
        <f>FI24</f>
        <v>2.6320150327503358</v>
      </c>
      <c r="FL12" s="245"/>
      <c r="FM12" s="245">
        <f>FN24</f>
        <v>-3.8648642035142702</v>
      </c>
      <c r="FN12" s="245"/>
      <c r="FO12" s="246">
        <f>IF(FK12=0,0,COS(ATAN(FM12/FK12)))</f>
        <v>0.56288129644936957</v>
      </c>
      <c r="FP12" s="247"/>
      <c r="FQ12" s="243" t="s">
        <v>17</v>
      </c>
      <c r="FR12" s="244"/>
      <c r="FS12" s="245">
        <f>FQ24</f>
        <v>8.5567246662850067</v>
      </c>
      <c r="FT12" s="245"/>
      <c r="FU12" s="245">
        <f>FV24</f>
        <v>0.60039434425052485</v>
      </c>
      <c r="FV12" s="245"/>
      <c r="FW12" s="246">
        <f>IF(FS12=0,0,COS(ATAN(FU12/FS12)))</f>
        <v>0.99754739249317737</v>
      </c>
      <c r="FX12" s="247"/>
      <c r="FY12" s="243" t="s">
        <v>17</v>
      </c>
      <c r="FZ12" s="244"/>
      <c r="GA12" s="245">
        <f>FY24</f>
        <v>3.9839784767310271</v>
      </c>
      <c r="GB12" s="245"/>
      <c r="GC12" s="245">
        <f>GD24</f>
        <v>-2.9186058879029999</v>
      </c>
      <c r="GD12" s="245"/>
      <c r="GE12" s="246">
        <f>IF(GA12=0,0,COS(ATAN(GC12/GA12)))</f>
        <v>0.80669248895633239</v>
      </c>
      <c r="GF12" s="247"/>
      <c r="GG12" s="243" t="s">
        <v>17</v>
      </c>
      <c r="GH12" s="244"/>
      <c r="GI12" s="245">
        <f>GG24</f>
        <v>10.770158912320976</v>
      </c>
      <c r="GJ12" s="245"/>
      <c r="GK12" s="245">
        <f>GL24</f>
        <v>2.1496837367865194</v>
      </c>
      <c r="GL12" s="245"/>
      <c r="GM12" s="246">
        <f>IF(GI12=0,0,COS(ATAN(GK12/GI12)))</f>
        <v>0.98065673702795997</v>
      </c>
      <c r="GN12" s="247"/>
      <c r="GO12" s="243" t="s">
        <v>17</v>
      </c>
      <c r="GP12" s="244"/>
      <c r="GQ12" s="245">
        <f>GO24</f>
        <v>11.452837211087081</v>
      </c>
      <c r="GR12" s="245"/>
      <c r="GS12" s="245">
        <f>GT24</f>
        <v>2.7263787357819393</v>
      </c>
      <c r="GT12" s="245"/>
      <c r="GU12" s="246">
        <f>IF(GQ12=0,0,COS(ATAN(GS12/GQ12)))</f>
        <v>0.97281553973054791</v>
      </c>
      <c r="GV12" s="248"/>
    </row>
    <row r="13" spans="1:204" x14ac:dyDescent="0.2">
      <c r="A13" s="220"/>
      <c r="B13" s="221"/>
      <c r="C13" s="221"/>
      <c r="D13" s="222"/>
      <c r="E13" s="209">
        <v>35</v>
      </c>
      <c r="F13" s="111"/>
      <c r="G13" s="112" t="s">
        <v>16</v>
      </c>
      <c r="H13" s="112"/>
      <c r="I13" s="210">
        <v>7.8000001609325409E-2</v>
      </c>
      <c r="J13" s="210"/>
      <c r="K13" s="210">
        <v>-0.40999999642372131</v>
      </c>
      <c r="L13" s="211"/>
      <c r="M13" s="212">
        <f>IF(OR(M31=0,O13=0),0,ABS(1000*O13/(SQRT(3)*M31*COS(ATAN(Q13/O13)))))</f>
        <v>97.40283002329295</v>
      </c>
      <c r="N13" s="63"/>
      <c r="O13" s="60">
        <v>5.9920001029968262</v>
      </c>
      <c r="P13" s="60"/>
      <c r="Q13" s="60">
        <v>-0.7839999794960022</v>
      </c>
      <c r="R13" s="60"/>
      <c r="S13" s="205">
        <f>IF(O13=0,0,COS(ATAN(Q13/O13)))</f>
        <v>0.99154865911047563</v>
      </c>
      <c r="T13" s="208"/>
      <c r="U13" s="62">
        <f>IF(OR(U31=0,W13=0),0,ABS(1000*W13/(SQRT(3)*U31*COS(ATAN(Y13/W13)))))</f>
        <v>86.757370526303475</v>
      </c>
      <c r="V13" s="63"/>
      <c r="W13" s="60">
        <v>5.0960001945495605</v>
      </c>
      <c r="X13" s="60"/>
      <c r="Y13" s="60">
        <v>-2.0160000324249268</v>
      </c>
      <c r="Z13" s="60"/>
      <c r="AA13" s="205">
        <f>IF(W13=0,0,COS(ATAN(Y13/W13)))</f>
        <v>0.92987944966375213</v>
      </c>
      <c r="AB13" s="208"/>
      <c r="AC13" s="62">
        <f>IF(OR(AC31=0,AE13=0),0,ABS(1000*AE13/(SQRT(3)*AC31*COS(ATAN(AG13/AE13)))))</f>
        <v>0</v>
      </c>
      <c r="AD13" s="63"/>
      <c r="AE13" s="60">
        <v>0</v>
      </c>
      <c r="AF13" s="60"/>
      <c r="AG13" s="60">
        <v>-5.4879999160766602</v>
      </c>
      <c r="AH13" s="60"/>
      <c r="AI13" s="205">
        <f>IF(AE13=0,0,COS(ATAN(AG13/AE13)))</f>
        <v>0</v>
      </c>
      <c r="AJ13" s="208"/>
      <c r="AK13" s="62">
        <f>IF(OR(AK31=0,AM13=0),0,ABS(1000*AM13/(SQRT(3)*AK31*COS(ATAN(AO13/AM13)))))</f>
        <v>0</v>
      </c>
      <c r="AL13" s="63"/>
      <c r="AM13" s="60">
        <v>0</v>
      </c>
      <c r="AN13" s="60"/>
      <c r="AO13" s="60">
        <v>-5.4320001602172852</v>
      </c>
      <c r="AP13" s="60"/>
      <c r="AQ13" s="205">
        <f>IF(AM13=0,0,COS(ATAN(AO13/AM13)))</f>
        <v>0</v>
      </c>
      <c r="AR13" s="208"/>
      <c r="AS13" s="56">
        <f>IF(OR(AS31=0,AU13=0),0,ABS(1000*AU13/(SQRT(3)*AS31*COS(ATAN(AW13/AU13)))))</f>
        <v>87.175063174616326</v>
      </c>
      <c r="AT13" s="57"/>
      <c r="AU13" s="53">
        <v>5.6000001728534698E-2</v>
      </c>
      <c r="AV13" s="53"/>
      <c r="AW13" s="53">
        <v>-5.5999999046325684</v>
      </c>
      <c r="AX13" s="53"/>
      <c r="AY13" s="249">
        <f>IF(AU13=0,0,COS(ATAN(AW13/AU13)))</f>
        <v>9.9995005163908465E-3</v>
      </c>
      <c r="AZ13" s="250"/>
      <c r="BA13" s="56">
        <f>IF(OR(BA31=0,BC13=0),0,ABS(1000*BC13/(SQRT(3)*BA31*COS(ATAN(BE13/BC13)))))</f>
        <v>83.106049404080977</v>
      </c>
      <c r="BB13" s="57"/>
      <c r="BC13" s="53">
        <v>0.2800000011920929</v>
      </c>
      <c r="BD13" s="53"/>
      <c r="BE13" s="53">
        <v>-5.320000171661377</v>
      </c>
      <c r="BF13" s="53"/>
      <c r="BG13" s="249">
        <f>IF(BC13=0,0,COS(ATAN(BE13/BC13)))</f>
        <v>5.2558831654673233E-2</v>
      </c>
      <c r="BH13" s="250"/>
      <c r="BI13" s="56">
        <f>IF(OR(BI31=0,BK13=0),0,ABS(1000*BK13/(SQRT(3)*BI31*COS(ATAN(BM13/BK13)))))</f>
        <v>0</v>
      </c>
      <c r="BJ13" s="57"/>
      <c r="BK13" s="53">
        <v>0</v>
      </c>
      <c r="BL13" s="53"/>
      <c r="BM13" s="53">
        <v>-5.4879999160766602</v>
      </c>
      <c r="BN13" s="53"/>
      <c r="BO13" s="249">
        <f>IF(BK13=0,0,COS(ATAN(BM13/BK13)))</f>
        <v>0</v>
      </c>
      <c r="BP13" s="250"/>
      <c r="BQ13" s="56">
        <f>IF(OR(BQ31=0,BS13=0),0,ABS(1000*BS13/(SQRT(3)*BQ31*COS(ATAN(BU13/BS13)))))</f>
        <v>0</v>
      </c>
      <c r="BR13" s="57"/>
      <c r="BS13" s="53">
        <v>0</v>
      </c>
      <c r="BT13" s="53"/>
      <c r="BU13" s="53">
        <v>-5.4320001602172852</v>
      </c>
      <c r="BV13" s="53"/>
      <c r="BW13" s="249">
        <f>IF(BS13=0,0,COS(ATAN(BU13/BS13)))</f>
        <v>0</v>
      </c>
      <c r="BX13" s="250"/>
      <c r="BY13" s="56">
        <f>IF(OR(BY31=0,CA13=0),0,ABS(1000*CA13/(SQRT(3)*BY31*COS(ATAN(CC13/CA13)))))</f>
        <v>0</v>
      </c>
      <c r="BZ13" s="57"/>
      <c r="CA13" s="53">
        <v>0</v>
      </c>
      <c r="CB13" s="53"/>
      <c r="CC13" s="53">
        <v>-5.4320001602172852</v>
      </c>
      <c r="CD13" s="53"/>
      <c r="CE13" s="249">
        <f>IF(CA13=0,0,COS(ATAN(CC13/CA13)))</f>
        <v>0</v>
      </c>
      <c r="CF13" s="250"/>
      <c r="CG13" s="56">
        <f>IF(OR(CG31=0,CI13=0),0,ABS(1000*CI13/(SQRT(3)*CG31*COS(ATAN(CK13/CI13)))))</f>
        <v>0</v>
      </c>
      <c r="CH13" s="57"/>
      <c r="CI13" s="53">
        <v>0</v>
      </c>
      <c r="CJ13" s="53"/>
      <c r="CK13" s="53">
        <v>-5.375999927520752</v>
      </c>
      <c r="CL13" s="53"/>
      <c r="CM13" s="249">
        <f>IF(CI13=0,0,COS(ATAN(CK13/CI13)))</f>
        <v>0</v>
      </c>
      <c r="CN13" s="250"/>
      <c r="CO13" s="56">
        <f>IF(OR(CO31=0,CQ13=0),0,ABS(1000*CQ13/(SQRT(3)*CO31*COS(ATAN(CS13/CQ13)))))</f>
        <v>154.65019028210148</v>
      </c>
      <c r="CP13" s="57"/>
      <c r="CQ13" s="53">
        <v>9.5200004577636719</v>
      </c>
      <c r="CR13" s="53"/>
      <c r="CS13" s="53">
        <v>2.4079999999999999</v>
      </c>
      <c r="CT13" s="53"/>
      <c r="CU13" s="249">
        <f>IF(CQ13=0,0,COS(ATAN(CS13/CQ13)))</f>
        <v>0.96946787910734267</v>
      </c>
      <c r="CV13" s="250"/>
      <c r="CW13" s="56">
        <f>IF(OR(CW31=0,CY13=0),0,ABS(1000*CY13/(SQRT(3)*CW31*COS(ATAN(DA13/CY13)))))</f>
        <v>0</v>
      </c>
      <c r="CX13" s="57"/>
      <c r="CY13" s="53">
        <v>0</v>
      </c>
      <c r="CZ13" s="53"/>
      <c r="DA13" s="53">
        <v>-5.375999927520752</v>
      </c>
      <c r="DB13" s="53"/>
      <c r="DC13" s="249">
        <f>IF(CY13=0,0,COS(ATAN(DA13/CY13)))</f>
        <v>0</v>
      </c>
      <c r="DD13" s="250"/>
      <c r="DE13" s="56">
        <f>IF(OR(DE31=0,DG13=0),0,ABS(1000*DG13/(SQRT(3)*DE31*COS(ATAN(DI13/DG13)))))</f>
        <v>92.312314980933635</v>
      </c>
      <c r="DF13" s="57"/>
      <c r="DG13" s="53">
        <v>5.4879999160766602</v>
      </c>
      <c r="DH13" s="53"/>
      <c r="DI13" s="53">
        <v>-1.7359999418258667</v>
      </c>
      <c r="DJ13" s="53"/>
      <c r="DK13" s="249">
        <f>IF(DG13=0,0,COS(ATAN(DI13/DG13)))</f>
        <v>0.95343551625501222</v>
      </c>
      <c r="DL13" s="250"/>
      <c r="DM13" s="56">
        <f>IF(OR(DM31=0,DO13=0),0,ABS(1000*DO13/(SQRT(3)*DM31*COS(ATAN(DQ13/DO13)))))</f>
        <v>0</v>
      </c>
      <c r="DN13" s="57"/>
      <c r="DO13" s="53">
        <v>0</v>
      </c>
      <c r="DP13" s="53"/>
      <c r="DQ13" s="53">
        <v>-5.4320001602172852</v>
      </c>
      <c r="DR13" s="53"/>
      <c r="DS13" s="249">
        <f>IF(DO13=0,0,COS(ATAN(DQ13/DO13)))</f>
        <v>0</v>
      </c>
      <c r="DT13" s="250"/>
      <c r="DU13" s="56">
        <f>IF(OR(DU31=0,DW13=0),0,ABS(1000*DW13/(SQRT(3)*DU31*COS(ATAN(DY13/DW13)))))</f>
        <v>0</v>
      </c>
      <c r="DV13" s="57"/>
      <c r="DW13" s="53">
        <v>0</v>
      </c>
      <c r="DX13" s="53"/>
      <c r="DY13" s="53">
        <v>-5.4320001602172852</v>
      </c>
      <c r="DZ13" s="53"/>
      <c r="EA13" s="249">
        <f>IF(DW13=0,0,COS(ATAN(DY13/DW13)))</f>
        <v>0</v>
      </c>
      <c r="EB13" s="250"/>
      <c r="EC13" s="56">
        <f>IF(OR(EC31=0,EE13=0),0,ABS(1000*EE13/(SQRT(3)*EC31*COS(ATAN(EG13/EE13)))))</f>
        <v>149.01611496667519</v>
      </c>
      <c r="ED13" s="57"/>
      <c r="EE13" s="53">
        <v>9.2959995269775391</v>
      </c>
      <c r="EF13" s="53"/>
      <c r="EG13" s="53">
        <v>1.6799999475479126</v>
      </c>
      <c r="EH13" s="53"/>
      <c r="EI13" s="249">
        <f>IF(EE13=0,0,COS(ATAN(EG13/EE13)))</f>
        <v>0.98405905441677122</v>
      </c>
      <c r="EJ13" s="250"/>
      <c r="EK13" s="56">
        <f>IF(OR(EK31=0,EM13=0),0,ABS(1000*EM13/(SQRT(3)*EK31*COS(ATAN(EO13/EM13)))))</f>
        <v>122.00847772290173</v>
      </c>
      <c r="EL13" s="57"/>
      <c r="EM13" s="53">
        <v>7.559999942779541</v>
      </c>
      <c r="EN13" s="53"/>
      <c r="EO13" s="53">
        <v>-0.22400000691413879</v>
      </c>
      <c r="EP13" s="53"/>
      <c r="EQ13" s="249">
        <f>IF(EM13=0,0,COS(ATAN(EO13/EM13)))</f>
        <v>0.99956133130451785</v>
      </c>
      <c r="ER13" s="250"/>
      <c r="ES13" s="56">
        <f>IF(OR(ES31=0,EU13=0),0,ABS(1000*EU13/(SQRT(3)*ES31*COS(ATAN(EW13/EU13)))))</f>
        <v>153.11856971333239</v>
      </c>
      <c r="ET13" s="57"/>
      <c r="EU13" s="53">
        <v>9.2399997711181641</v>
      </c>
      <c r="EV13" s="53"/>
      <c r="EW13" s="53">
        <v>1.7359999418258667</v>
      </c>
      <c r="EX13" s="53"/>
      <c r="EY13" s="249">
        <f>IF(EU13=0,0,COS(ATAN(EW13/EU13)))</f>
        <v>0.9828046905794211</v>
      </c>
      <c r="EZ13" s="250"/>
      <c r="FA13" s="56">
        <f>IF(OR(FA31=0,FC13=0),0,ABS(1000*FC13/(SQRT(3)*FA31*COS(ATAN(FE13/FC13)))))</f>
        <v>72.148016053128288</v>
      </c>
      <c r="FB13" s="57"/>
      <c r="FC13" s="53">
        <v>3.1359999179840088</v>
      </c>
      <c r="FD13" s="53"/>
      <c r="FE13" s="53">
        <v>-3.1359999179840088</v>
      </c>
      <c r="FF13" s="53"/>
      <c r="FG13" s="249">
        <f>IF(FC13=0,0,COS(ATAN(FE13/FC13)))</f>
        <v>0.70710678118654757</v>
      </c>
      <c r="FH13" s="250"/>
      <c r="FI13" s="56">
        <f>IF(OR(FI31=0,FK13=0),0,ABS(1000*FK13/(SQRT(3)*FI31*COS(ATAN(FM13/FK13)))))</f>
        <v>0</v>
      </c>
      <c r="FJ13" s="57"/>
      <c r="FK13" s="53">
        <v>0</v>
      </c>
      <c r="FL13" s="53"/>
      <c r="FM13" s="53">
        <v>-5.4320001602172852</v>
      </c>
      <c r="FN13" s="53"/>
      <c r="FO13" s="249">
        <f>IF(FK13=0,0,COS(ATAN(FM13/FK13)))</f>
        <v>0</v>
      </c>
      <c r="FP13" s="250"/>
      <c r="FQ13" s="56">
        <f>IF(OR(FQ31=0,FS13=0),0,ABS(1000*FS13/(SQRT(3)*FQ31*COS(ATAN(FU13/FS13)))))</f>
        <v>95.134627702847851</v>
      </c>
      <c r="FR13" s="57"/>
      <c r="FS13" s="53">
        <v>5.8239998817443848</v>
      </c>
      <c r="FT13" s="53"/>
      <c r="FU13" s="53">
        <v>-1.0080000162124634</v>
      </c>
      <c r="FV13" s="53"/>
      <c r="FW13" s="249">
        <f>IF(FS13=0,0,COS(ATAN(FU13/FS13)))</f>
        <v>0.98535050481261011</v>
      </c>
      <c r="FX13" s="250"/>
      <c r="FY13" s="56">
        <f>IF(OR(FY31=0,GA13=0),0,ABS(1000*GA13/(SQRT(3)*FY31*COS(ATAN(GC13/GA13)))))</f>
        <v>75.869280257034688</v>
      </c>
      <c r="FZ13" s="57"/>
      <c r="GA13" s="53">
        <v>1.0640000104904175</v>
      </c>
      <c r="GB13" s="53"/>
      <c r="GC13" s="53">
        <v>-4.5920000076293945</v>
      </c>
      <c r="GD13" s="53"/>
      <c r="GE13" s="249">
        <f>IF(GA13=0,0,COS(ATAN(GC13/GA13)))</f>
        <v>0.2257270869891625</v>
      </c>
      <c r="GF13" s="250"/>
      <c r="GG13" s="56">
        <f>IF(OR(GG31=0,GI13=0),0,ABS(1000*GI13/(SQRT(3)*GG31*COS(ATAN(GK13/GI13)))))</f>
        <v>124.91788531287028</v>
      </c>
      <c r="GH13" s="57"/>
      <c r="GI13" s="53">
        <v>7.8400001525878906</v>
      </c>
      <c r="GJ13" s="53"/>
      <c r="GK13" s="53">
        <v>0.22400000691413879</v>
      </c>
      <c r="GL13" s="53"/>
      <c r="GM13" s="249">
        <f>IF(GI13=0,0,COS(ATAN(GK13/GI13)))</f>
        <v>0.99959208645139674</v>
      </c>
      <c r="GN13" s="250"/>
      <c r="GO13" s="56">
        <f>IF(OR(GO31=0,GQ13=0),0,ABS(1000*GQ13/(SQRT(3)*GO31*COS(ATAN(GS13/GQ13)))))</f>
        <v>154.47963719489661</v>
      </c>
      <c r="GP13" s="57"/>
      <c r="GQ13" s="53">
        <v>9.5760002136230469</v>
      </c>
      <c r="GR13" s="53"/>
      <c r="GS13" s="53">
        <v>1.343999981880188</v>
      </c>
      <c r="GT13" s="53"/>
      <c r="GU13" s="249">
        <f>IF(GQ13=0,0,COS(ATAN(GS13/GQ13)))</f>
        <v>0.99029397783652251</v>
      </c>
      <c r="GV13" s="251"/>
    </row>
    <row r="14" spans="1:204" x14ac:dyDescent="0.2">
      <c r="A14" s="220"/>
      <c r="B14" s="221"/>
      <c r="C14" s="221"/>
      <c r="D14" s="222"/>
      <c r="E14" s="209">
        <v>6</v>
      </c>
      <c r="F14" s="111"/>
      <c r="G14" s="112" t="s">
        <v>23</v>
      </c>
      <c r="H14" s="112"/>
      <c r="I14" s="210">
        <v>0.10300000011920929</v>
      </c>
      <c r="J14" s="210"/>
      <c r="K14" s="210">
        <v>7.190000057220459</v>
      </c>
      <c r="L14" s="211"/>
      <c r="M14" s="212">
        <f>IF(OR(M34=0,O14=0),0,ABS(1000*O14/(SQRT(3)*M34*COS(ATAN(Q14/O14)))))</f>
        <v>173.57597221269327</v>
      </c>
      <c r="N14" s="63"/>
      <c r="O14" s="60">
        <v>1.5360000133514404</v>
      </c>
      <c r="P14" s="60"/>
      <c r="Q14" s="60">
        <v>1.0559999942779541</v>
      </c>
      <c r="R14" s="60"/>
      <c r="S14" s="205">
        <f>IF(O14=0,0,COS(ATAN(Q14/O14)))</f>
        <v>0.82404192793143538</v>
      </c>
      <c r="T14" s="208"/>
      <c r="U14" s="62">
        <f>IF(OR(U34=0,W14=0),0,ABS(1000*W14/(SQRT(3)*U34*COS(ATAN(Y14/W14)))))</f>
        <v>170.8069026257956</v>
      </c>
      <c r="V14" s="63"/>
      <c r="W14" s="60">
        <v>1.6319999694824219</v>
      </c>
      <c r="X14" s="60"/>
      <c r="Y14" s="60">
        <v>0.95999997854232788</v>
      </c>
      <c r="Z14" s="60"/>
      <c r="AA14" s="205">
        <f>IF(W14=0,0,COS(ATAN(Y14/W14)))</f>
        <v>0.8619342159670228</v>
      </c>
      <c r="AB14" s="208"/>
      <c r="AC14" s="62">
        <f>IF(OR(AC34=0,AE14=0),0,ABS(1000*AE14/(SQRT(3)*AC34*COS(ATAN(AG14/AE14)))))</f>
        <v>159.22993308904489</v>
      </c>
      <c r="AD14" s="63"/>
      <c r="AE14" s="60">
        <v>1.5360000133514404</v>
      </c>
      <c r="AF14" s="60"/>
      <c r="AG14" s="60">
        <v>0.86400002241134644</v>
      </c>
      <c r="AH14" s="60"/>
      <c r="AI14" s="205">
        <f>IF(AE14=0,0,COS(ATAN(AG14/AE14)))</f>
        <v>0.87157553351156125</v>
      </c>
      <c r="AJ14" s="208"/>
      <c r="AK14" s="62">
        <f>IF(OR(AK34=0,AM14=0),0,ABS(1000*AM14/(SQRT(3)*AK34*COS(ATAN(AO14/AM14)))))</f>
        <v>151.49257728450189</v>
      </c>
      <c r="AL14" s="63"/>
      <c r="AM14" s="60">
        <v>1.440000057220459</v>
      </c>
      <c r="AN14" s="60"/>
      <c r="AO14" s="60">
        <v>0.86400002241134644</v>
      </c>
      <c r="AP14" s="60"/>
      <c r="AQ14" s="205">
        <f>IF(AM14=0,0,COS(ATAN(AO14/AM14)))</f>
        <v>0.8574929288443186</v>
      </c>
      <c r="AR14" s="208"/>
      <c r="AS14" s="56">
        <f>IF(OR(AS34=0,AU14=0),0,ABS(1000*AU14/(SQRT(3)*AS34*COS(ATAN(AW14/AU14)))))</f>
        <v>155.6385807609544</v>
      </c>
      <c r="AT14" s="57"/>
      <c r="AU14" s="53">
        <v>1.440000057220459</v>
      </c>
      <c r="AV14" s="53"/>
      <c r="AW14" s="53">
        <v>0.95999997854232788</v>
      </c>
      <c r="AX14" s="53"/>
      <c r="AY14" s="249">
        <f>IF(AU14=0,0,COS(ATAN(AW14/AU14)))</f>
        <v>0.83205031023337583</v>
      </c>
      <c r="AZ14" s="250"/>
      <c r="BA14" s="56">
        <f>IF(OR(BA34=0,BC14=0),0,ABS(1000*BC14/(SQRT(3)*BA34*COS(ATAN(BE14/BC14)))))</f>
        <v>151.25624526492064</v>
      </c>
      <c r="BB14" s="57"/>
      <c r="BC14" s="53">
        <v>1.440000057220459</v>
      </c>
      <c r="BD14" s="53"/>
      <c r="BE14" s="53">
        <v>0.86400002241134644</v>
      </c>
      <c r="BF14" s="53"/>
      <c r="BG14" s="249">
        <f>IF(BC14=0,0,COS(ATAN(BE14/BC14)))</f>
        <v>0.8574929288443186</v>
      </c>
      <c r="BH14" s="250"/>
      <c r="BI14" s="56">
        <f>IF(OR(BI34=0,BK14=0),0,ABS(1000*BK14/(SQRT(3)*BI34*COS(ATAN(BM14/BK14)))))</f>
        <v>163.40134394425252</v>
      </c>
      <c r="BJ14" s="57"/>
      <c r="BK14" s="53">
        <v>1.5360000133514404</v>
      </c>
      <c r="BL14" s="53"/>
      <c r="BM14" s="53">
        <v>0.95999997854232788</v>
      </c>
      <c r="BN14" s="53"/>
      <c r="BO14" s="249">
        <f>IF(BK14=0,0,COS(ATAN(BM14/BK14)))</f>
        <v>0.84799831139984416</v>
      </c>
      <c r="BP14" s="250"/>
      <c r="BQ14" s="56">
        <f>IF(OR(BQ34=0,BS14=0),0,ABS(1000*BS14/(SQRT(3)*BQ34*COS(ATAN(BU14/BS14)))))</f>
        <v>295.83538059927486</v>
      </c>
      <c r="BR14" s="57"/>
      <c r="BS14" s="53">
        <v>2.880000114440918</v>
      </c>
      <c r="BT14" s="53"/>
      <c r="BU14" s="53">
        <v>1.5360000133514404</v>
      </c>
      <c r="BV14" s="53"/>
      <c r="BW14" s="249">
        <f>IF(BS14=0,0,COS(ATAN(BU14/BS14)))</f>
        <v>0.88235294724248337</v>
      </c>
      <c r="BX14" s="250"/>
      <c r="BY14" s="56">
        <f>IF(OR(BY34=0,CA14=0),0,ABS(1000*CA14/(SQRT(3)*BY34*COS(ATAN(CC14/CA14)))))</f>
        <v>328.75007318351982</v>
      </c>
      <c r="BZ14" s="57"/>
      <c r="CA14" s="53">
        <v>2.9760000705718994</v>
      </c>
      <c r="CB14" s="53"/>
      <c r="CC14" s="53">
        <v>1.8240000009536743</v>
      </c>
      <c r="CD14" s="53"/>
      <c r="CE14" s="249">
        <f>IF(CA14=0,0,COS(ATAN(CC14/CA14)))</f>
        <v>0.85260125781024898</v>
      </c>
      <c r="CF14" s="250"/>
      <c r="CG14" s="56">
        <f>IF(OR(CG34=0,CI14=0),0,ABS(1000*CI14/(SQRT(3)*CG34*COS(ATAN(CK14/CI14)))))</f>
        <v>324.11691564454219</v>
      </c>
      <c r="CH14" s="57"/>
      <c r="CI14" s="53">
        <v>2.9760000705718994</v>
      </c>
      <c r="CJ14" s="53"/>
      <c r="CK14" s="53">
        <v>1.7280000448226929</v>
      </c>
      <c r="CL14" s="53"/>
      <c r="CM14" s="249">
        <f>IF(CI14=0,0,COS(ATAN(CK14/CI14)))</f>
        <v>0.86478894612484947</v>
      </c>
      <c r="CN14" s="250"/>
      <c r="CO14" s="56">
        <f>IF(OR(CO34=0,CQ14=0),0,ABS(1000*CQ14/(SQRT(3)*CO34*COS(ATAN(CS14/CQ14)))))</f>
        <v>297.23522006422922</v>
      </c>
      <c r="CP14" s="57"/>
      <c r="CQ14" s="53">
        <v>2.880000114440918</v>
      </c>
      <c r="CR14" s="53"/>
      <c r="CS14" s="53">
        <v>1.5360000133514404</v>
      </c>
      <c r="CT14" s="53"/>
      <c r="CU14" s="249">
        <f>IF(CQ14=0,0,COS(ATAN(CS14/CQ14)))</f>
        <v>0.88235294724248337</v>
      </c>
      <c r="CV14" s="250"/>
      <c r="CW14" s="56">
        <f>IF(OR(CW34=0,CY14=0),0,ABS(1000*CY14/(SQRT(3)*CW34*COS(ATAN(DA14/CY14)))))</f>
        <v>305.85251915885635</v>
      </c>
      <c r="CX14" s="57"/>
      <c r="CY14" s="53">
        <v>2.880000114440918</v>
      </c>
      <c r="CZ14" s="53"/>
      <c r="DA14" s="53">
        <v>1.7280000448226929</v>
      </c>
      <c r="DB14" s="53"/>
      <c r="DC14" s="249">
        <f>IF(CY14=0,0,COS(ATAN(DA14/CY14)))</f>
        <v>0.8574929288443186</v>
      </c>
      <c r="DD14" s="250"/>
      <c r="DE14" s="56">
        <f>IF(OR(DE34=0,DG14=0),0,ABS(1000*DG14/(SQRT(3)*DE34*COS(ATAN(DI14/DG14)))))</f>
        <v>315.92217694501397</v>
      </c>
      <c r="DF14" s="57"/>
      <c r="DG14" s="53">
        <v>2.880000114440918</v>
      </c>
      <c r="DH14" s="53"/>
      <c r="DI14" s="53">
        <v>1.8240000009536743</v>
      </c>
      <c r="DJ14" s="53"/>
      <c r="DK14" s="249">
        <f>IF(DG14=0,0,COS(ATAN(DI14/DG14)))</f>
        <v>0.84481908503824554</v>
      </c>
      <c r="DL14" s="250"/>
      <c r="DM14" s="56">
        <f>IF(OR(DM34=0,DO14=0),0,ABS(1000*DO14/(SQRT(3)*DM34*COS(ATAN(DQ14/DO14)))))</f>
        <v>302.40185716092913</v>
      </c>
      <c r="DN14" s="57"/>
      <c r="DO14" s="53">
        <v>2.880000114440918</v>
      </c>
      <c r="DP14" s="53"/>
      <c r="DQ14" s="53">
        <v>1.6319999694824219</v>
      </c>
      <c r="DR14" s="53"/>
      <c r="DS14" s="249">
        <f>IF(DO14=0,0,COS(ATAN(DQ14/DO14)))</f>
        <v>0.87002219820598736</v>
      </c>
      <c r="DT14" s="250"/>
      <c r="DU14" s="56">
        <f>IF(OR(DU34=0,DW14=0),0,ABS(1000*DW14/(SQRT(3)*DU34*COS(ATAN(DY14/DW14)))))</f>
        <v>284.1054778975265</v>
      </c>
      <c r="DV14" s="57"/>
      <c r="DW14" s="53">
        <v>2.7839999198913574</v>
      </c>
      <c r="DX14" s="53"/>
      <c r="DY14" s="53">
        <v>1.2480000257492065</v>
      </c>
      <c r="DZ14" s="53"/>
      <c r="EA14" s="249">
        <f>IF(DW14=0,0,COS(ATAN(DY14/DW14)))</f>
        <v>0.91250931697112925</v>
      </c>
      <c r="EB14" s="250"/>
      <c r="EC14" s="56">
        <f>IF(OR(EC34=0,EE14=0),0,ABS(1000*EE14/(SQRT(3)*EC34*COS(ATAN(EG14/EE14)))))</f>
        <v>309.57217142157009</v>
      </c>
      <c r="ED14" s="57"/>
      <c r="EE14" s="53">
        <v>2.9760000705718994</v>
      </c>
      <c r="EF14" s="53"/>
      <c r="EG14" s="53">
        <v>1.6319999694824219</v>
      </c>
      <c r="EH14" s="53"/>
      <c r="EI14" s="249">
        <f>IF(EE14=0,0,COS(ATAN(EG14/EE14)))</f>
        <v>0.87681241726927583</v>
      </c>
      <c r="EJ14" s="250"/>
      <c r="EK14" s="56">
        <f>IF(OR(EK34=0,EM14=0),0,ABS(1000*EM14/(SQRT(3)*EK34*COS(ATAN(EO14/EM14)))))</f>
        <v>305.62080086539646</v>
      </c>
      <c r="EL14" s="57"/>
      <c r="EM14" s="53">
        <v>2.7839999198913574</v>
      </c>
      <c r="EN14" s="53"/>
      <c r="EO14" s="53">
        <v>1.7280000448226929</v>
      </c>
      <c r="EP14" s="53"/>
      <c r="EQ14" s="249">
        <f>IF(EM14=0,0,COS(ATAN(EO14/EM14)))</f>
        <v>0.84964015326955378</v>
      </c>
      <c r="ER14" s="250"/>
      <c r="ES14" s="56">
        <f>IF(OR(ES34=0,EU14=0),0,ABS(1000*EU14/(SQRT(3)*ES34*COS(ATAN(EW14/EU14)))))</f>
        <v>308.10957915010317</v>
      </c>
      <c r="ET14" s="57"/>
      <c r="EU14" s="53">
        <v>2.7839999198913574</v>
      </c>
      <c r="EV14" s="53"/>
      <c r="EW14" s="53">
        <v>1.7280000448226929</v>
      </c>
      <c r="EX14" s="53"/>
      <c r="EY14" s="249">
        <f>IF(EU14=0,0,COS(ATAN(EW14/EU14)))</f>
        <v>0.84964015326955378</v>
      </c>
      <c r="EZ14" s="250"/>
      <c r="FA14" s="56">
        <f>IF(OR(FA34=0,FC14=0),0,ABS(1000*FC14/(SQRT(3)*FA34*COS(ATAN(FE14/FC14)))))</f>
        <v>322.65495068261447</v>
      </c>
      <c r="FB14" s="57"/>
      <c r="FC14" s="53">
        <v>2.880000114440918</v>
      </c>
      <c r="FD14" s="53"/>
      <c r="FE14" s="53">
        <v>1.8240000009536743</v>
      </c>
      <c r="FF14" s="53"/>
      <c r="FG14" s="249">
        <f>IF(FC14=0,0,COS(ATAN(FE14/FC14)))</f>
        <v>0.84481908503824554</v>
      </c>
      <c r="FH14" s="250"/>
      <c r="FI14" s="56">
        <f>IF(OR(FI34=0,FK14=0),0,ABS(1000*FK14/(SQRT(3)*FI34*COS(ATAN(FM14/FK14)))))</f>
        <v>268.7480820505977</v>
      </c>
      <c r="FJ14" s="57"/>
      <c r="FK14" s="53">
        <v>2.5920000076293945</v>
      </c>
      <c r="FL14" s="53"/>
      <c r="FM14" s="53">
        <v>1.440000057220459</v>
      </c>
      <c r="FN14" s="53"/>
      <c r="FO14" s="249">
        <f>IF(FK14=0,0,COS(ATAN(FM14/FK14)))</f>
        <v>0.87415726853595743</v>
      </c>
      <c r="FP14" s="250"/>
      <c r="FQ14" s="56">
        <f>IF(OR(FQ34=0,FS14=0),0,ABS(1000*FS14/(SQRT(3)*FQ34*COS(ATAN(FU14/FS14)))))</f>
        <v>278.50666298495236</v>
      </c>
      <c r="FR14" s="57"/>
      <c r="FS14" s="53">
        <v>2.687999963760376</v>
      </c>
      <c r="FT14" s="53"/>
      <c r="FU14" s="53">
        <v>1.343999981880188</v>
      </c>
      <c r="FV14" s="53"/>
      <c r="FW14" s="249">
        <f>IF(FS14=0,0,COS(ATAN(FU14/FS14)))</f>
        <v>0.89442719099991586</v>
      </c>
      <c r="FX14" s="250"/>
      <c r="FY14" s="56">
        <f>IF(OR(FY34=0,GA14=0),0,ABS(1000*GA14/(SQRT(3)*FY34*COS(ATAN(GC14/GA14)))))</f>
        <v>302.969679120141</v>
      </c>
      <c r="FZ14" s="57"/>
      <c r="GA14" s="53">
        <v>2.880000114440918</v>
      </c>
      <c r="GB14" s="53"/>
      <c r="GC14" s="53">
        <v>1.5360000133514404</v>
      </c>
      <c r="GD14" s="53"/>
      <c r="GE14" s="249">
        <f>IF(GA14=0,0,COS(ATAN(GC14/GA14)))</f>
        <v>0.88235294724248337</v>
      </c>
      <c r="GF14" s="250"/>
      <c r="GG14" s="56">
        <f>IF(OR(GG34=0,GI14=0),0,ABS(1000*GI14/(SQRT(3)*GG34*COS(ATAN(GK14/GI14)))))</f>
        <v>304.93064610137918</v>
      </c>
      <c r="GH14" s="57"/>
      <c r="GI14" s="53">
        <v>2.880000114440918</v>
      </c>
      <c r="GJ14" s="53"/>
      <c r="GK14" s="53">
        <v>1.5360000133514404</v>
      </c>
      <c r="GL14" s="53"/>
      <c r="GM14" s="249">
        <f>IF(GI14=0,0,COS(ATAN(GK14/GI14)))</f>
        <v>0.88235294724248337</v>
      </c>
      <c r="GN14" s="250"/>
      <c r="GO14" s="56">
        <f>IF(OR(GO34=0,GQ14=0),0,ABS(1000*GQ14/(SQRT(3)*GO34*COS(ATAN(GS14/GQ14)))))</f>
        <v>187.70325250953076</v>
      </c>
      <c r="GP14" s="57"/>
      <c r="GQ14" s="53">
        <v>1.8240000009536743</v>
      </c>
      <c r="GR14" s="53"/>
      <c r="GS14" s="53">
        <v>0.95999997854232788</v>
      </c>
      <c r="GT14" s="53"/>
      <c r="GU14" s="249">
        <f>IF(GQ14=0,0,COS(ATAN(GS14/GQ14)))</f>
        <v>0.88491822677290233</v>
      </c>
      <c r="GV14" s="251"/>
    </row>
    <row r="15" spans="1:204" ht="15.75" customHeight="1" thickBot="1" x14ac:dyDescent="0.25">
      <c r="A15" s="223"/>
      <c r="B15" s="224"/>
      <c r="C15" s="224"/>
      <c r="D15" s="224"/>
      <c r="E15" s="202" t="s">
        <v>18</v>
      </c>
      <c r="F15" s="203"/>
      <c r="G15" s="203"/>
      <c r="H15" s="203"/>
      <c r="I15" s="203"/>
      <c r="J15" s="203"/>
      <c r="K15" s="203"/>
      <c r="L15" s="207"/>
      <c r="M15" s="203"/>
      <c r="N15" s="203"/>
      <c r="O15" s="203"/>
      <c r="P15" s="172" t="s">
        <v>19</v>
      </c>
      <c r="Q15" s="172"/>
      <c r="R15" s="197"/>
      <c r="S15" s="197"/>
      <c r="T15" s="204"/>
      <c r="U15" s="202"/>
      <c r="V15" s="203"/>
      <c r="W15" s="203"/>
      <c r="X15" s="172" t="s">
        <v>19</v>
      </c>
      <c r="Y15" s="172"/>
      <c r="Z15" s="197"/>
      <c r="AA15" s="197"/>
      <c r="AB15" s="204"/>
      <c r="AC15" s="202"/>
      <c r="AD15" s="203"/>
      <c r="AE15" s="203"/>
      <c r="AF15" s="172" t="s">
        <v>19</v>
      </c>
      <c r="AG15" s="172"/>
      <c r="AH15" s="197"/>
      <c r="AI15" s="197"/>
      <c r="AJ15" s="204"/>
      <c r="AK15" s="202"/>
      <c r="AL15" s="203"/>
      <c r="AM15" s="203"/>
      <c r="AN15" s="172" t="s">
        <v>19</v>
      </c>
      <c r="AO15" s="172"/>
      <c r="AP15" s="197"/>
      <c r="AQ15" s="197"/>
      <c r="AR15" s="204"/>
      <c r="AS15" s="252"/>
      <c r="AT15" s="253"/>
      <c r="AU15" s="253"/>
      <c r="AV15" s="254" t="s">
        <v>19</v>
      </c>
      <c r="AW15" s="254"/>
      <c r="AX15" s="255"/>
      <c r="AY15" s="255"/>
      <c r="AZ15" s="256"/>
      <c r="BA15" s="252"/>
      <c r="BB15" s="253"/>
      <c r="BC15" s="253"/>
      <c r="BD15" s="254" t="s">
        <v>19</v>
      </c>
      <c r="BE15" s="254"/>
      <c r="BF15" s="255"/>
      <c r="BG15" s="255"/>
      <c r="BH15" s="256"/>
      <c r="BI15" s="252"/>
      <c r="BJ15" s="253"/>
      <c r="BK15" s="253"/>
      <c r="BL15" s="254" t="s">
        <v>19</v>
      </c>
      <c r="BM15" s="254"/>
      <c r="BN15" s="255"/>
      <c r="BO15" s="255"/>
      <c r="BP15" s="256"/>
      <c r="BQ15" s="252"/>
      <c r="BR15" s="253"/>
      <c r="BS15" s="253"/>
      <c r="BT15" s="254" t="s">
        <v>19</v>
      </c>
      <c r="BU15" s="254"/>
      <c r="BV15" s="255"/>
      <c r="BW15" s="255"/>
      <c r="BX15" s="256"/>
      <c r="BY15" s="252"/>
      <c r="BZ15" s="253"/>
      <c r="CA15" s="253"/>
      <c r="CB15" s="254" t="s">
        <v>19</v>
      </c>
      <c r="CC15" s="254"/>
      <c r="CD15" s="255"/>
      <c r="CE15" s="255"/>
      <c r="CF15" s="256"/>
      <c r="CG15" s="252"/>
      <c r="CH15" s="253"/>
      <c r="CI15" s="253"/>
      <c r="CJ15" s="254" t="s">
        <v>19</v>
      </c>
      <c r="CK15" s="254"/>
      <c r="CL15" s="255"/>
      <c r="CM15" s="255"/>
      <c r="CN15" s="256"/>
      <c r="CO15" s="252"/>
      <c r="CP15" s="253"/>
      <c r="CQ15" s="253"/>
      <c r="CR15" s="254" t="s">
        <v>19</v>
      </c>
      <c r="CS15" s="254"/>
      <c r="CT15" s="255"/>
      <c r="CU15" s="255"/>
      <c r="CV15" s="256"/>
      <c r="CW15" s="252"/>
      <c r="CX15" s="253"/>
      <c r="CY15" s="253"/>
      <c r="CZ15" s="254" t="s">
        <v>19</v>
      </c>
      <c r="DA15" s="254"/>
      <c r="DB15" s="255"/>
      <c r="DC15" s="255"/>
      <c r="DD15" s="256"/>
      <c r="DE15" s="252"/>
      <c r="DF15" s="253"/>
      <c r="DG15" s="253"/>
      <c r="DH15" s="254" t="s">
        <v>19</v>
      </c>
      <c r="DI15" s="254"/>
      <c r="DJ15" s="255"/>
      <c r="DK15" s="255"/>
      <c r="DL15" s="256"/>
      <c r="DM15" s="252"/>
      <c r="DN15" s="253"/>
      <c r="DO15" s="253"/>
      <c r="DP15" s="254" t="s">
        <v>19</v>
      </c>
      <c r="DQ15" s="254"/>
      <c r="DR15" s="255"/>
      <c r="DS15" s="255"/>
      <c r="DT15" s="256"/>
      <c r="DU15" s="252"/>
      <c r="DV15" s="253"/>
      <c r="DW15" s="253"/>
      <c r="DX15" s="254" t="s">
        <v>19</v>
      </c>
      <c r="DY15" s="254"/>
      <c r="DZ15" s="255"/>
      <c r="EA15" s="255"/>
      <c r="EB15" s="256"/>
      <c r="EC15" s="252"/>
      <c r="ED15" s="253"/>
      <c r="EE15" s="253"/>
      <c r="EF15" s="254" t="s">
        <v>19</v>
      </c>
      <c r="EG15" s="254"/>
      <c r="EH15" s="255"/>
      <c r="EI15" s="255"/>
      <c r="EJ15" s="256"/>
      <c r="EK15" s="252"/>
      <c r="EL15" s="253"/>
      <c r="EM15" s="253"/>
      <c r="EN15" s="254" t="s">
        <v>19</v>
      </c>
      <c r="EO15" s="254"/>
      <c r="EP15" s="255"/>
      <c r="EQ15" s="255"/>
      <c r="ER15" s="256"/>
      <c r="ES15" s="252"/>
      <c r="ET15" s="253"/>
      <c r="EU15" s="253"/>
      <c r="EV15" s="254" t="s">
        <v>19</v>
      </c>
      <c r="EW15" s="254"/>
      <c r="EX15" s="255"/>
      <c r="EY15" s="255"/>
      <c r="EZ15" s="256"/>
      <c r="FA15" s="252"/>
      <c r="FB15" s="253"/>
      <c r="FC15" s="253"/>
      <c r="FD15" s="254" t="s">
        <v>19</v>
      </c>
      <c r="FE15" s="254"/>
      <c r="FF15" s="255"/>
      <c r="FG15" s="255"/>
      <c r="FH15" s="256"/>
      <c r="FI15" s="252"/>
      <c r="FJ15" s="253"/>
      <c r="FK15" s="253"/>
      <c r="FL15" s="254" t="s">
        <v>19</v>
      </c>
      <c r="FM15" s="254"/>
      <c r="FN15" s="255"/>
      <c r="FO15" s="255"/>
      <c r="FP15" s="256"/>
      <c r="FQ15" s="252"/>
      <c r="FR15" s="253"/>
      <c r="FS15" s="253"/>
      <c r="FT15" s="254" t="s">
        <v>19</v>
      </c>
      <c r="FU15" s="254"/>
      <c r="FV15" s="255"/>
      <c r="FW15" s="255"/>
      <c r="FX15" s="256"/>
      <c r="FY15" s="252"/>
      <c r="FZ15" s="253"/>
      <c r="GA15" s="253"/>
      <c r="GB15" s="254" t="s">
        <v>19</v>
      </c>
      <c r="GC15" s="254"/>
      <c r="GD15" s="255"/>
      <c r="GE15" s="255"/>
      <c r="GF15" s="256"/>
      <c r="GG15" s="252"/>
      <c r="GH15" s="253"/>
      <c r="GI15" s="253"/>
      <c r="GJ15" s="254" t="s">
        <v>19</v>
      </c>
      <c r="GK15" s="254"/>
      <c r="GL15" s="255"/>
      <c r="GM15" s="255"/>
      <c r="GN15" s="256"/>
      <c r="GO15" s="252"/>
      <c r="GP15" s="253"/>
      <c r="GQ15" s="253"/>
      <c r="GR15" s="254" t="s">
        <v>19</v>
      </c>
      <c r="GS15" s="254"/>
      <c r="GT15" s="255"/>
      <c r="GU15" s="255"/>
      <c r="GV15" s="257"/>
    </row>
    <row r="16" spans="1:204" x14ac:dyDescent="0.2">
      <c r="A16" s="92" t="s">
        <v>24</v>
      </c>
      <c r="B16" s="85"/>
      <c r="C16" s="85"/>
      <c r="D16" s="85"/>
      <c r="E16" s="199" t="s">
        <v>25</v>
      </c>
      <c r="F16" s="122"/>
      <c r="G16" s="122"/>
      <c r="H16" s="122"/>
      <c r="I16" s="122"/>
      <c r="J16" s="122"/>
      <c r="K16" s="122"/>
      <c r="L16" s="200"/>
      <c r="M16" s="201">
        <f>SUM(M6,M9,M12)</f>
        <v>0</v>
      </c>
      <c r="N16" s="189"/>
      <c r="O16" s="192">
        <f>SUM(O6,O9,O12)</f>
        <v>25.885994471217465</v>
      </c>
      <c r="P16" s="189"/>
      <c r="Q16" s="192">
        <f>SUM(Q6,Q9,Q12)</f>
        <v>8.3287522852295837</v>
      </c>
      <c r="R16" s="189"/>
      <c r="S16" s="189"/>
      <c r="T16" s="190"/>
      <c r="U16" s="191">
        <f>SUM(U6,U9,U12)</f>
        <v>0</v>
      </c>
      <c r="V16" s="189"/>
      <c r="W16" s="192">
        <f>SUM(W6,W9,W12)</f>
        <v>23.305662992174039</v>
      </c>
      <c r="X16" s="189"/>
      <c r="Y16" s="192">
        <f>SUM(Y6,Y9,Y12)</f>
        <v>6.7440294188683367</v>
      </c>
      <c r="Z16" s="189"/>
      <c r="AA16" s="189"/>
      <c r="AB16" s="190"/>
      <c r="AC16" s="191">
        <f>SUM(AC6,AC9,AC12)</f>
        <v>0</v>
      </c>
      <c r="AD16" s="189"/>
      <c r="AE16" s="192">
        <f>SUM(AE6,AE9,AE12)</f>
        <v>19.627225209324603</v>
      </c>
      <c r="AF16" s="189"/>
      <c r="AG16" s="192">
        <f>SUM(AG6,AG9,AG12)</f>
        <v>2.5348678682380372</v>
      </c>
      <c r="AH16" s="189"/>
      <c r="AI16" s="189"/>
      <c r="AJ16" s="190"/>
      <c r="AK16" s="191">
        <f>SUM(AK6,AK9,AK12)</f>
        <v>0</v>
      </c>
      <c r="AL16" s="189"/>
      <c r="AM16" s="192">
        <f>SUM(AM6,AM9,AM12)</f>
        <v>18.687432136217147</v>
      </c>
      <c r="AN16" s="189"/>
      <c r="AO16" s="192">
        <f>SUM(AO6,AO9,AO12)</f>
        <v>2.4323904302314716</v>
      </c>
      <c r="AP16" s="189"/>
      <c r="AQ16" s="189"/>
      <c r="AR16" s="190"/>
      <c r="AS16" s="258">
        <f>SUM(AS6,AS9,AS12)</f>
        <v>0</v>
      </c>
      <c r="AT16" s="259"/>
      <c r="AU16" s="260">
        <f>SUM(AU6,AU9,AU12)</f>
        <v>19.297155471275154</v>
      </c>
      <c r="AV16" s="259"/>
      <c r="AW16" s="260">
        <f>SUM(AW6,AW9,AW12)</f>
        <v>3.5366119298358782</v>
      </c>
      <c r="AX16" s="259"/>
      <c r="AY16" s="259"/>
      <c r="AZ16" s="261"/>
      <c r="BA16" s="258">
        <f>SUM(BA6,BA9,BA12)</f>
        <v>0</v>
      </c>
      <c r="BB16" s="259"/>
      <c r="BC16" s="260">
        <f>SUM(BC6,BC9,BC12)</f>
        <v>19.060986923080385</v>
      </c>
      <c r="BD16" s="259"/>
      <c r="BE16" s="260">
        <f>SUM(BE6,BE9,BE12)</f>
        <v>2.7939367512685767</v>
      </c>
      <c r="BF16" s="259"/>
      <c r="BG16" s="259"/>
      <c r="BH16" s="261"/>
      <c r="BI16" s="258">
        <f>SUM(BI6,BI9,BI12)</f>
        <v>0</v>
      </c>
      <c r="BJ16" s="259"/>
      <c r="BK16" s="260">
        <f>SUM(BK6,BK9,BK12)</f>
        <v>18.663187251625484</v>
      </c>
      <c r="BL16" s="259"/>
      <c r="BM16" s="260">
        <f>SUM(BM6,BM9,BM12)</f>
        <v>1.8417219722471794</v>
      </c>
      <c r="BN16" s="259"/>
      <c r="BO16" s="259"/>
      <c r="BP16" s="261"/>
      <c r="BQ16" s="258">
        <f>SUM(BQ6,BQ9,BQ12)</f>
        <v>0</v>
      </c>
      <c r="BR16" s="259"/>
      <c r="BS16" s="260">
        <f>SUM(BS6,BS9,BS12)</f>
        <v>22.105609484832989</v>
      </c>
      <c r="BT16" s="259"/>
      <c r="BU16" s="260">
        <f>SUM(BU6,BU9,BU12)</f>
        <v>5.31164216651975</v>
      </c>
      <c r="BV16" s="259"/>
      <c r="BW16" s="259"/>
      <c r="BX16" s="261"/>
      <c r="BY16" s="258">
        <f>SUM(BY6,BY9,BY12)</f>
        <v>0</v>
      </c>
      <c r="BZ16" s="259"/>
      <c r="CA16" s="260">
        <f>SUM(CA6,CA9,CA12)</f>
        <v>22.56258897464528</v>
      </c>
      <c r="CB16" s="259"/>
      <c r="CC16" s="260">
        <f>SUM(CC6,CC9,CC12)</f>
        <v>5.473895755879747</v>
      </c>
      <c r="CD16" s="259"/>
      <c r="CE16" s="259"/>
      <c r="CF16" s="261"/>
      <c r="CG16" s="258">
        <f>SUM(CG6,CG9,CG12)</f>
        <v>0</v>
      </c>
      <c r="CH16" s="259"/>
      <c r="CI16" s="260">
        <f>SUM(CI6,CI9,CI12)</f>
        <v>22.035059862817882</v>
      </c>
      <c r="CJ16" s="259"/>
      <c r="CK16" s="260">
        <f>SUM(CK6,CK9,CK12)</f>
        <v>4.7194195362124844</v>
      </c>
      <c r="CL16" s="259"/>
      <c r="CM16" s="259"/>
      <c r="CN16" s="261"/>
      <c r="CO16" s="258">
        <f>SUM(CO6,CO9,CO12)</f>
        <v>0</v>
      </c>
      <c r="CP16" s="259"/>
      <c r="CQ16" s="260">
        <f>SUM(CQ6,CQ9,CQ12)</f>
        <v>31.304509734790212</v>
      </c>
      <c r="CR16" s="259"/>
      <c r="CS16" s="260">
        <f>SUM(CS6,CS9,CS12)</f>
        <v>11.995157800658941</v>
      </c>
      <c r="CT16" s="259"/>
      <c r="CU16" s="259"/>
      <c r="CV16" s="261"/>
      <c r="CW16" s="258">
        <f>SUM(CW6,CW9,CW12)</f>
        <v>0</v>
      </c>
      <c r="CX16" s="259"/>
      <c r="CY16" s="260">
        <f>SUM(CY6,CY9,CY12)</f>
        <v>22.928344791368666</v>
      </c>
      <c r="CZ16" s="259"/>
      <c r="DA16" s="260">
        <f>SUM(DA6,DA9,DA12)</f>
        <v>5.7142307045685286</v>
      </c>
      <c r="DB16" s="259"/>
      <c r="DC16" s="259"/>
      <c r="DD16" s="261"/>
      <c r="DE16" s="258">
        <f>SUM(DE6,DE9,DE12)</f>
        <v>0</v>
      </c>
      <c r="DF16" s="259"/>
      <c r="DG16" s="260">
        <f>SUM(DG6,DG9,DG12)</f>
        <v>27.189516355849094</v>
      </c>
      <c r="DH16" s="259"/>
      <c r="DI16" s="260">
        <f>SUM(DI6,DI9,DI12)</f>
        <v>9.7757035717452556</v>
      </c>
      <c r="DJ16" s="259"/>
      <c r="DK16" s="259"/>
      <c r="DL16" s="261"/>
      <c r="DM16" s="258">
        <f>SUM(DM6,DM9,DM12)</f>
        <v>0</v>
      </c>
      <c r="DN16" s="259"/>
      <c r="DO16" s="260">
        <f>SUM(DO6,DO9,DO12)</f>
        <v>23.171213012235565</v>
      </c>
      <c r="DP16" s="259"/>
      <c r="DQ16" s="260">
        <f>SUM(DQ6,DQ9,DQ12)</f>
        <v>6.3037448069880408</v>
      </c>
      <c r="DR16" s="259"/>
      <c r="DS16" s="259"/>
      <c r="DT16" s="261"/>
      <c r="DU16" s="258">
        <f>SUM(DU6,DU9,DU12)</f>
        <v>0</v>
      </c>
      <c r="DV16" s="259"/>
      <c r="DW16" s="260">
        <f>SUM(DW6,DW9,DW12)</f>
        <v>20.420564929900124</v>
      </c>
      <c r="DX16" s="259"/>
      <c r="DY16" s="260">
        <f>SUM(DY6,DY9,DY12)</f>
        <v>3.7610184465264647</v>
      </c>
      <c r="DZ16" s="259"/>
      <c r="EA16" s="259"/>
      <c r="EB16" s="261"/>
      <c r="EC16" s="258">
        <f>SUM(EC6,EC9,EC12)</f>
        <v>0</v>
      </c>
      <c r="ED16" s="259"/>
      <c r="EE16" s="260">
        <f>SUM(EE6,EE9,EE12)</f>
        <v>31.655707116858203</v>
      </c>
      <c r="EF16" s="259"/>
      <c r="EG16" s="260">
        <f>SUM(EG6,EG9,EG12)</f>
        <v>12.42335345009467</v>
      </c>
      <c r="EH16" s="259"/>
      <c r="EI16" s="259"/>
      <c r="EJ16" s="261"/>
      <c r="EK16" s="258">
        <f>SUM(EK6,EK9,EK12)</f>
        <v>0</v>
      </c>
      <c r="EL16" s="259"/>
      <c r="EM16" s="260">
        <f>SUM(EM6,EM9,EM12)</f>
        <v>28.830918140057538</v>
      </c>
      <c r="EN16" s="259"/>
      <c r="EO16" s="260">
        <f>SUM(EO6,EO9,EO12)</f>
        <v>10.642074351991118</v>
      </c>
      <c r="EP16" s="259"/>
      <c r="EQ16" s="259"/>
      <c r="ER16" s="261"/>
      <c r="ES16" s="258">
        <f>SUM(ES6,ES9,ES12)</f>
        <v>0</v>
      </c>
      <c r="ET16" s="259"/>
      <c r="EU16" s="260">
        <f>SUM(EU6,EU9,EU12)</f>
        <v>29.743628111633985</v>
      </c>
      <c r="EV16" s="259"/>
      <c r="EW16" s="260">
        <f>SUM(EW6,EW9,EW12)</f>
        <v>11.021591601463047</v>
      </c>
      <c r="EX16" s="259"/>
      <c r="EY16" s="259"/>
      <c r="EZ16" s="261"/>
      <c r="FA16" s="258">
        <f>SUM(FA6,FA9,FA12)</f>
        <v>0</v>
      </c>
      <c r="FB16" s="259"/>
      <c r="FC16" s="260">
        <f>SUM(FC6,FC9,FC12)</f>
        <v>22.662227946701847</v>
      </c>
      <c r="FD16" s="259"/>
      <c r="FE16" s="260">
        <f>SUM(FE6,FE9,FE12)</f>
        <v>5.2674275097719452</v>
      </c>
      <c r="FF16" s="259"/>
      <c r="FG16" s="259"/>
      <c r="FH16" s="261"/>
      <c r="FI16" s="258">
        <f>SUM(FI6,FI9,FI12)</f>
        <v>0</v>
      </c>
      <c r="FJ16" s="259"/>
      <c r="FK16" s="260">
        <f>SUM(FK6,FK9,FK12)</f>
        <v>21.236742891570838</v>
      </c>
      <c r="FL16" s="259"/>
      <c r="FM16" s="260">
        <f>SUM(FM6,FM9,FM12)</f>
        <v>3.8874070470808215</v>
      </c>
      <c r="FN16" s="259"/>
      <c r="FO16" s="259"/>
      <c r="FP16" s="261"/>
      <c r="FQ16" s="258">
        <f>SUM(FQ6,FQ9,FQ12)</f>
        <v>0</v>
      </c>
      <c r="FR16" s="259"/>
      <c r="FS16" s="260">
        <f>SUM(FS6,FS9,FS12)</f>
        <v>26.509433534051254</v>
      </c>
      <c r="FT16" s="259"/>
      <c r="FU16" s="260">
        <f>SUM(FU6,FU9,FU12)</f>
        <v>9.7291083024615777</v>
      </c>
      <c r="FV16" s="259"/>
      <c r="FW16" s="259"/>
      <c r="FX16" s="261"/>
      <c r="FY16" s="258">
        <f>SUM(FY6,FY9,FY12)</f>
        <v>0</v>
      </c>
      <c r="FZ16" s="259"/>
      <c r="GA16" s="260">
        <f>SUM(GA6,GA9,GA12)</f>
        <v>22.663626747803445</v>
      </c>
      <c r="GB16" s="259"/>
      <c r="GC16" s="260">
        <f>SUM(GC6,GC9,GC12)</f>
        <v>5.8332359631185877</v>
      </c>
      <c r="GD16" s="259"/>
      <c r="GE16" s="259"/>
      <c r="GF16" s="261"/>
      <c r="GG16" s="258">
        <f>SUM(GG6,GG9,GG12)</f>
        <v>0</v>
      </c>
      <c r="GH16" s="259"/>
      <c r="GI16" s="260">
        <f>SUM(GI6,GI9,GI12)</f>
        <v>27.281525446304716</v>
      </c>
      <c r="GJ16" s="259"/>
      <c r="GK16" s="260">
        <f>SUM(GK6,GK9,GK12)</f>
        <v>8.5168358564312001</v>
      </c>
      <c r="GL16" s="259"/>
      <c r="GM16" s="259"/>
      <c r="GN16" s="261"/>
      <c r="GO16" s="258">
        <f>SUM(GO6,GO9,GO12)</f>
        <v>0</v>
      </c>
      <c r="GP16" s="259"/>
      <c r="GQ16" s="260">
        <f>SUM(GQ6,GQ9,GQ12)</f>
        <v>30.010957930129237</v>
      </c>
      <c r="GR16" s="259"/>
      <c r="GS16" s="260">
        <f>SUM(GS6,GS9,GS12)</f>
        <v>10.072182578892406</v>
      </c>
      <c r="GT16" s="259"/>
      <c r="GU16" s="259"/>
      <c r="GV16" s="262"/>
    </row>
    <row r="17" spans="1:204" x14ac:dyDescent="0.2">
      <c r="A17" s="159"/>
      <c r="B17" s="139"/>
      <c r="C17" s="139"/>
      <c r="D17" s="139"/>
      <c r="E17" s="194" t="s">
        <v>26</v>
      </c>
      <c r="F17" s="112"/>
      <c r="G17" s="112"/>
      <c r="H17" s="112"/>
      <c r="I17" s="112"/>
      <c r="J17" s="112"/>
      <c r="K17" s="112"/>
      <c r="L17" s="195"/>
      <c r="M17" s="196">
        <f>SUM(M13)</f>
        <v>97.40283002329295</v>
      </c>
      <c r="N17" s="183"/>
      <c r="O17" s="182">
        <f>SUM(O13)</f>
        <v>5.9920001029968262</v>
      </c>
      <c r="P17" s="183"/>
      <c r="Q17" s="182">
        <f>SUM(Q13)</f>
        <v>-0.7839999794960022</v>
      </c>
      <c r="R17" s="183"/>
      <c r="S17" s="183"/>
      <c r="T17" s="188"/>
      <c r="U17" s="187">
        <f>SUM(U13)</f>
        <v>86.757370526303475</v>
      </c>
      <c r="V17" s="183"/>
      <c r="W17" s="182">
        <f>SUM(W13)</f>
        <v>5.0960001945495605</v>
      </c>
      <c r="X17" s="183"/>
      <c r="Y17" s="182">
        <f>SUM(Y13)</f>
        <v>-2.0160000324249268</v>
      </c>
      <c r="Z17" s="183"/>
      <c r="AA17" s="183"/>
      <c r="AB17" s="188"/>
      <c r="AC17" s="187">
        <f>SUM(AC13)</f>
        <v>0</v>
      </c>
      <c r="AD17" s="183"/>
      <c r="AE17" s="182">
        <f>SUM(AE13)</f>
        <v>0</v>
      </c>
      <c r="AF17" s="183"/>
      <c r="AG17" s="182">
        <f>SUM(AG13)</f>
        <v>-5.4879999160766602</v>
      </c>
      <c r="AH17" s="183"/>
      <c r="AI17" s="183"/>
      <c r="AJ17" s="188"/>
      <c r="AK17" s="187">
        <f>SUM(AK13)</f>
        <v>0</v>
      </c>
      <c r="AL17" s="183"/>
      <c r="AM17" s="182">
        <f>SUM(AM13)</f>
        <v>0</v>
      </c>
      <c r="AN17" s="183"/>
      <c r="AO17" s="182">
        <f>SUM(AO13)</f>
        <v>-5.4320001602172852</v>
      </c>
      <c r="AP17" s="183"/>
      <c r="AQ17" s="183"/>
      <c r="AR17" s="188"/>
      <c r="AS17" s="263">
        <f>SUM(AS13)</f>
        <v>87.175063174616326</v>
      </c>
      <c r="AT17" s="264"/>
      <c r="AU17" s="265">
        <f>SUM(AU13)</f>
        <v>5.6000001728534698E-2</v>
      </c>
      <c r="AV17" s="264"/>
      <c r="AW17" s="265">
        <f>SUM(AW13)</f>
        <v>-5.5999999046325684</v>
      </c>
      <c r="AX17" s="264"/>
      <c r="AY17" s="264"/>
      <c r="AZ17" s="266"/>
      <c r="BA17" s="263">
        <f>SUM(BA13)</f>
        <v>83.106049404080977</v>
      </c>
      <c r="BB17" s="264"/>
      <c r="BC17" s="265">
        <f>SUM(BC13)</f>
        <v>0.2800000011920929</v>
      </c>
      <c r="BD17" s="264"/>
      <c r="BE17" s="265">
        <f>SUM(BE13)</f>
        <v>-5.320000171661377</v>
      </c>
      <c r="BF17" s="264"/>
      <c r="BG17" s="264"/>
      <c r="BH17" s="266"/>
      <c r="BI17" s="263">
        <f>SUM(BI13)</f>
        <v>0</v>
      </c>
      <c r="BJ17" s="264"/>
      <c r="BK17" s="265">
        <f>SUM(BK13)</f>
        <v>0</v>
      </c>
      <c r="BL17" s="264"/>
      <c r="BM17" s="265">
        <f>SUM(BM13)</f>
        <v>-5.4879999160766602</v>
      </c>
      <c r="BN17" s="264"/>
      <c r="BO17" s="264"/>
      <c r="BP17" s="266"/>
      <c r="BQ17" s="263">
        <f>SUM(BQ13)</f>
        <v>0</v>
      </c>
      <c r="BR17" s="264"/>
      <c r="BS17" s="265">
        <f>SUM(BS13)</f>
        <v>0</v>
      </c>
      <c r="BT17" s="264"/>
      <c r="BU17" s="265">
        <f>SUM(BU13)</f>
        <v>-5.4320001602172852</v>
      </c>
      <c r="BV17" s="264"/>
      <c r="BW17" s="264"/>
      <c r="BX17" s="266"/>
      <c r="BY17" s="263">
        <f>SUM(BY13)</f>
        <v>0</v>
      </c>
      <c r="BZ17" s="264"/>
      <c r="CA17" s="265">
        <f>SUM(CA13)</f>
        <v>0</v>
      </c>
      <c r="CB17" s="264"/>
      <c r="CC17" s="265">
        <f>SUM(CC13)</f>
        <v>-5.4320001602172852</v>
      </c>
      <c r="CD17" s="264"/>
      <c r="CE17" s="264"/>
      <c r="CF17" s="266"/>
      <c r="CG17" s="263">
        <f>SUM(CG13)</f>
        <v>0</v>
      </c>
      <c r="CH17" s="264"/>
      <c r="CI17" s="265">
        <f>SUM(CI13)</f>
        <v>0</v>
      </c>
      <c r="CJ17" s="264"/>
      <c r="CK17" s="265">
        <f>SUM(CK13)</f>
        <v>-5.375999927520752</v>
      </c>
      <c r="CL17" s="264"/>
      <c r="CM17" s="264"/>
      <c r="CN17" s="266"/>
      <c r="CO17" s="263">
        <f>SUM(CO13)</f>
        <v>154.65019028210148</v>
      </c>
      <c r="CP17" s="264"/>
      <c r="CQ17" s="265">
        <f>SUM(CQ13)</f>
        <v>9.5200004577636719</v>
      </c>
      <c r="CR17" s="264"/>
      <c r="CS17" s="265">
        <f>SUM(CS13)</f>
        <v>2.4079999999999999</v>
      </c>
      <c r="CT17" s="264"/>
      <c r="CU17" s="264"/>
      <c r="CV17" s="266"/>
      <c r="CW17" s="263">
        <f>SUM(CW13)</f>
        <v>0</v>
      </c>
      <c r="CX17" s="264"/>
      <c r="CY17" s="265">
        <f>SUM(CY13)</f>
        <v>0</v>
      </c>
      <c r="CZ17" s="264"/>
      <c r="DA17" s="265">
        <f>SUM(DA13)</f>
        <v>-5.375999927520752</v>
      </c>
      <c r="DB17" s="264"/>
      <c r="DC17" s="264"/>
      <c r="DD17" s="266"/>
      <c r="DE17" s="263">
        <f>SUM(DE13)</f>
        <v>92.312314980933635</v>
      </c>
      <c r="DF17" s="264"/>
      <c r="DG17" s="265">
        <f>SUM(DG13)</f>
        <v>5.4879999160766602</v>
      </c>
      <c r="DH17" s="264"/>
      <c r="DI17" s="265">
        <f>SUM(DI13)</f>
        <v>-1.7359999418258667</v>
      </c>
      <c r="DJ17" s="264"/>
      <c r="DK17" s="264"/>
      <c r="DL17" s="266"/>
      <c r="DM17" s="263">
        <f>SUM(DM13)</f>
        <v>0</v>
      </c>
      <c r="DN17" s="264"/>
      <c r="DO17" s="265">
        <f>SUM(DO13)</f>
        <v>0</v>
      </c>
      <c r="DP17" s="264"/>
      <c r="DQ17" s="265">
        <f>SUM(DQ13)</f>
        <v>-5.4320001602172852</v>
      </c>
      <c r="DR17" s="264"/>
      <c r="DS17" s="264"/>
      <c r="DT17" s="266"/>
      <c r="DU17" s="263">
        <f>SUM(DU13)</f>
        <v>0</v>
      </c>
      <c r="DV17" s="264"/>
      <c r="DW17" s="265">
        <f>SUM(DW13)</f>
        <v>0</v>
      </c>
      <c r="DX17" s="264"/>
      <c r="DY17" s="265">
        <f>SUM(DY13)</f>
        <v>-5.4320001602172852</v>
      </c>
      <c r="DZ17" s="264"/>
      <c r="EA17" s="264"/>
      <c r="EB17" s="266"/>
      <c r="EC17" s="263">
        <f>SUM(EC13)</f>
        <v>149.01611496667519</v>
      </c>
      <c r="ED17" s="264"/>
      <c r="EE17" s="265">
        <f>SUM(EE13)</f>
        <v>9.2959995269775391</v>
      </c>
      <c r="EF17" s="264"/>
      <c r="EG17" s="265">
        <f>SUM(EG13)</f>
        <v>1.6799999475479126</v>
      </c>
      <c r="EH17" s="264"/>
      <c r="EI17" s="264"/>
      <c r="EJ17" s="266"/>
      <c r="EK17" s="263">
        <f>SUM(EK13)</f>
        <v>122.00847772290173</v>
      </c>
      <c r="EL17" s="264"/>
      <c r="EM17" s="265">
        <f>SUM(EM13)</f>
        <v>7.559999942779541</v>
      </c>
      <c r="EN17" s="264"/>
      <c r="EO17" s="265">
        <f>SUM(EO13)</f>
        <v>-0.22400000691413879</v>
      </c>
      <c r="EP17" s="264"/>
      <c r="EQ17" s="264"/>
      <c r="ER17" s="266"/>
      <c r="ES17" s="263">
        <f>SUM(ES13)</f>
        <v>153.11856971333239</v>
      </c>
      <c r="ET17" s="264"/>
      <c r="EU17" s="265">
        <f>SUM(EU13)</f>
        <v>9.2399997711181641</v>
      </c>
      <c r="EV17" s="264"/>
      <c r="EW17" s="265">
        <f>SUM(EW13)</f>
        <v>1.7359999418258667</v>
      </c>
      <c r="EX17" s="264"/>
      <c r="EY17" s="264"/>
      <c r="EZ17" s="266"/>
      <c r="FA17" s="263">
        <f>SUM(FA13)</f>
        <v>72.148016053128288</v>
      </c>
      <c r="FB17" s="264"/>
      <c r="FC17" s="265">
        <f>SUM(FC13)</f>
        <v>3.1359999179840088</v>
      </c>
      <c r="FD17" s="264"/>
      <c r="FE17" s="265">
        <f>SUM(FE13)</f>
        <v>-3.1359999179840088</v>
      </c>
      <c r="FF17" s="264"/>
      <c r="FG17" s="264"/>
      <c r="FH17" s="266"/>
      <c r="FI17" s="263">
        <f>SUM(FI13)</f>
        <v>0</v>
      </c>
      <c r="FJ17" s="264"/>
      <c r="FK17" s="265">
        <f>SUM(FK13)</f>
        <v>0</v>
      </c>
      <c r="FL17" s="264"/>
      <c r="FM17" s="265">
        <f>SUM(FM13)</f>
        <v>-5.4320001602172852</v>
      </c>
      <c r="FN17" s="264"/>
      <c r="FO17" s="264"/>
      <c r="FP17" s="266"/>
      <c r="FQ17" s="263">
        <f>SUM(FQ13)</f>
        <v>95.134627702847851</v>
      </c>
      <c r="FR17" s="264"/>
      <c r="FS17" s="265">
        <f>SUM(FS13)</f>
        <v>5.8239998817443848</v>
      </c>
      <c r="FT17" s="264"/>
      <c r="FU17" s="265">
        <f>SUM(FU13)</f>
        <v>-1.0080000162124634</v>
      </c>
      <c r="FV17" s="264"/>
      <c r="FW17" s="264"/>
      <c r="FX17" s="266"/>
      <c r="FY17" s="263">
        <f>SUM(FY13)</f>
        <v>75.869280257034688</v>
      </c>
      <c r="FZ17" s="264"/>
      <c r="GA17" s="265">
        <f>SUM(GA13)</f>
        <v>1.0640000104904175</v>
      </c>
      <c r="GB17" s="264"/>
      <c r="GC17" s="265">
        <f>SUM(GC13)</f>
        <v>-4.5920000076293945</v>
      </c>
      <c r="GD17" s="264"/>
      <c r="GE17" s="264"/>
      <c r="GF17" s="266"/>
      <c r="GG17" s="263">
        <f>SUM(GG13)</f>
        <v>124.91788531287028</v>
      </c>
      <c r="GH17" s="264"/>
      <c r="GI17" s="265">
        <f>SUM(GI13)</f>
        <v>7.8400001525878906</v>
      </c>
      <c r="GJ17" s="264"/>
      <c r="GK17" s="265">
        <f>SUM(GK13)</f>
        <v>0.22400000691413879</v>
      </c>
      <c r="GL17" s="264"/>
      <c r="GM17" s="264"/>
      <c r="GN17" s="266"/>
      <c r="GO17" s="263">
        <f>SUM(GO13)</f>
        <v>154.47963719489661</v>
      </c>
      <c r="GP17" s="264"/>
      <c r="GQ17" s="265">
        <f>SUM(GQ13)</f>
        <v>9.5760002136230469</v>
      </c>
      <c r="GR17" s="264"/>
      <c r="GS17" s="265">
        <f>SUM(GS13)</f>
        <v>1.343999981880188</v>
      </c>
      <c r="GT17" s="264"/>
      <c r="GU17" s="264"/>
      <c r="GV17" s="267"/>
    </row>
    <row r="18" spans="1:204" ht="13.5" thickBot="1" x14ac:dyDescent="0.25">
      <c r="A18" s="93"/>
      <c r="B18" s="88"/>
      <c r="C18" s="88"/>
      <c r="D18" s="88"/>
      <c r="E18" s="184" t="s">
        <v>27</v>
      </c>
      <c r="F18" s="105"/>
      <c r="G18" s="105"/>
      <c r="H18" s="105"/>
      <c r="I18" s="105"/>
      <c r="J18" s="105"/>
      <c r="K18" s="105"/>
      <c r="L18" s="185"/>
      <c r="M18" s="186">
        <f>SUM(M7,M10,M14)</f>
        <v>2202.579091930068</v>
      </c>
      <c r="N18" s="179"/>
      <c r="O18" s="67">
        <f>SUM(O7,O10,O14)</f>
        <v>19.631999731063843</v>
      </c>
      <c r="P18" s="179"/>
      <c r="Q18" s="67">
        <f>SUM(Q7,Q10,Q14)</f>
        <v>6.0719995498657227</v>
      </c>
      <c r="R18" s="179"/>
      <c r="S18" s="179"/>
      <c r="T18" s="180"/>
      <c r="U18" s="77">
        <f>SUM(U7,U10,U14)</f>
        <v>2054.6371051347624</v>
      </c>
      <c r="V18" s="179"/>
      <c r="W18" s="67">
        <f>SUM(W7,W10,W14)</f>
        <v>17.952000141143799</v>
      </c>
      <c r="X18" s="179"/>
      <c r="Y18" s="67">
        <f>SUM(Y7,Y10,Y14)</f>
        <v>5.8080000281333923</v>
      </c>
      <c r="Z18" s="179"/>
      <c r="AA18" s="179"/>
      <c r="AB18" s="180"/>
      <c r="AC18" s="77">
        <f>SUM(AC7,AC10,AC14)</f>
        <v>2196.9076840360926</v>
      </c>
      <c r="AD18" s="179"/>
      <c r="AE18" s="67">
        <f>SUM(AE7,AE10,AE14)</f>
        <v>19.368000268936157</v>
      </c>
      <c r="AF18" s="179"/>
      <c r="AG18" s="67">
        <f>SUM(AG7,AG10,AG14)</f>
        <v>5.0639998316764832</v>
      </c>
      <c r="AH18" s="179"/>
      <c r="AI18" s="179"/>
      <c r="AJ18" s="180"/>
      <c r="AK18" s="77">
        <f>SUM(AK7,AK10,AK14)</f>
        <v>2117.6189132633986</v>
      </c>
      <c r="AL18" s="179"/>
      <c r="AM18" s="67">
        <f>SUM(AM7,AM10,AM14)</f>
        <v>18.431999683380127</v>
      </c>
      <c r="AN18" s="179"/>
      <c r="AO18" s="67">
        <f>SUM(AO7,AO10,AO14)</f>
        <v>4.9680001139640808</v>
      </c>
      <c r="AP18" s="179"/>
      <c r="AQ18" s="179"/>
      <c r="AR18" s="180"/>
      <c r="AS18" s="268">
        <f>SUM(AS7,AS10,AS14)</f>
        <v>2117.8914824088897</v>
      </c>
      <c r="AT18" s="269"/>
      <c r="AU18" s="270">
        <f>SUM(AU7,AU10,AU14)</f>
        <v>18.984000205993652</v>
      </c>
      <c r="AV18" s="269"/>
      <c r="AW18" s="270">
        <f>SUM(AW7,AW10,AW14)</f>
        <v>6.2160002589225769</v>
      </c>
      <c r="AX18" s="269"/>
      <c r="AY18" s="269"/>
      <c r="AZ18" s="271"/>
      <c r="BA18" s="268">
        <f>SUM(BA7,BA10,BA14)</f>
        <v>2066.8631939322549</v>
      </c>
      <c r="BB18" s="269"/>
      <c r="BC18" s="270">
        <f>SUM(BC7,BC10,BC14)</f>
        <v>18.528000354766846</v>
      </c>
      <c r="BD18" s="269"/>
      <c r="BE18" s="270">
        <f>SUM(BE7,BE10,BE14)</f>
        <v>5.2560002207756042</v>
      </c>
      <c r="BF18" s="269"/>
      <c r="BG18" s="269"/>
      <c r="BH18" s="271"/>
      <c r="BI18" s="268">
        <f>SUM(BI7,BI10,BI14)</f>
        <v>2105.7210313788214</v>
      </c>
      <c r="BJ18" s="269"/>
      <c r="BK18" s="270">
        <f>SUM(BK7,BK10,BK14)</f>
        <v>18.407999753952026</v>
      </c>
      <c r="BL18" s="269"/>
      <c r="BM18" s="270">
        <f>SUM(BM7,BM10,BM14)</f>
        <v>4.4399999976158142</v>
      </c>
      <c r="BN18" s="269"/>
      <c r="BO18" s="269"/>
      <c r="BP18" s="271"/>
      <c r="BQ18" s="268">
        <f>SUM(BQ7,BQ10,BQ14)</f>
        <v>2417.3533004826531</v>
      </c>
      <c r="BR18" s="269"/>
      <c r="BS18" s="270">
        <f>SUM(BS7,BS10,BS14)</f>
        <v>21.839999675750732</v>
      </c>
      <c r="BT18" s="269"/>
      <c r="BU18" s="270">
        <f>SUM(BU7,BU10,BU14)</f>
        <v>7.6800003051757812</v>
      </c>
      <c r="BV18" s="269"/>
      <c r="BW18" s="269"/>
      <c r="BX18" s="271"/>
      <c r="BY18" s="268">
        <f>SUM(BY7,BY10,BY14)</f>
        <v>2500.9216194224527</v>
      </c>
      <c r="BZ18" s="269"/>
      <c r="CA18" s="270">
        <f>SUM(CA7,CA10,CA14)</f>
        <v>22.295999765396118</v>
      </c>
      <c r="CB18" s="269"/>
      <c r="CC18" s="270">
        <f>SUM(CC7,CC10,CC14)</f>
        <v>7.8240002393722534</v>
      </c>
      <c r="CD18" s="269"/>
      <c r="CE18" s="269"/>
      <c r="CF18" s="271"/>
      <c r="CG18" s="268">
        <f>SUM(CG7,CG10,CG14)</f>
        <v>2489.5958698897252</v>
      </c>
      <c r="CH18" s="269"/>
      <c r="CI18" s="270">
        <f>SUM(CI7,CI10,CI14)</f>
        <v>21.768000364303589</v>
      </c>
      <c r="CJ18" s="269"/>
      <c r="CK18" s="270">
        <f>SUM(CK7,CK10,CK14)</f>
        <v>7.0080002546310425</v>
      </c>
      <c r="CL18" s="269"/>
      <c r="CM18" s="269"/>
      <c r="CN18" s="271"/>
      <c r="CO18" s="268">
        <f>SUM(CO7,CO10,CO14)</f>
        <v>2428.732364285047</v>
      </c>
      <c r="CP18" s="269"/>
      <c r="CQ18" s="270">
        <f>SUM(CQ7,CQ10,CQ14)</f>
        <v>21.504000663757324</v>
      </c>
      <c r="CR18" s="269"/>
      <c r="CS18" s="270">
        <f>SUM(CS7,CS10,CS14)</f>
        <v>6.1440002918243408</v>
      </c>
      <c r="CT18" s="269"/>
      <c r="CU18" s="269"/>
      <c r="CV18" s="271"/>
      <c r="CW18" s="268">
        <f>SUM(CW7,CW10,CW14)</f>
        <v>2538.5817353239522</v>
      </c>
      <c r="CX18" s="269"/>
      <c r="CY18" s="270">
        <f>SUM(CY7,CY10,CY14)</f>
        <v>22.655999660491943</v>
      </c>
      <c r="CZ18" s="269"/>
      <c r="DA18" s="270">
        <f>SUM(DA7,DA10,DA14)</f>
        <v>7.9199999570846558</v>
      </c>
      <c r="DB18" s="269"/>
      <c r="DC18" s="269"/>
      <c r="DD18" s="271"/>
      <c r="DE18" s="268">
        <f>SUM(DE7,DE10,DE14)</f>
        <v>2425.1862087635627</v>
      </c>
      <c r="DF18" s="269"/>
      <c r="DG18" s="270">
        <f>SUM(DG7,DG10,DG14)</f>
        <v>21.432000637054443</v>
      </c>
      <c r="DH18" s="269"/>
      <c r="DI18" s="270">
        <f>SUM(DI7,DI10,DI14)</f>
        <v>8.3280004262924194</v>
      </c>
      <c r="DJ18" s="269"/>
      <c r="DK18" s="269"/>
      <c r="DL18" s="271"/>
      <c r="DM18" s="268">
        <f>SUM(DM7,DM10,DM14)</f>
        <v>2582.4583200821548</v>
      </c>
      <c r="DN18" s="269"/>
      <c r="DO18" s="270">
        <f>SUM(DO7,DO10,DO14)</f>
        <v>22.896000385284424</v>
      </c>
      <c r="DP18" s="269"/>
      <c r="DQ18" s="270">
        <f>SUM(DQ7,DQ10,DQ14)</f>
        <v>8.5200002193450928</v>
      </c>
      <c r="DR18" s="269"/>
      <c r="DS18" s="269"/>
      <c r="DT18" s="271"/>
      <c r="DU18" s="268">
        <f>SUM(DU7,DU10,DU14)</f>
        <v>2274.1517591286511</v>
      </c>
      <c r="DV18" s="269"/>
      <c r="DW18" s="270">
        <f>SUM(DW7,DW10,DW14)</f>
        <v>20.159999847412109</v>
      </c>
      <c r="DX18" s="269"/>
      <c r="DY18" s="270">
        <f>SUM(DY7,DY10,DY14)</f>
        <v>6.2160004377365112</v>
      </c>
      <c r="DZ18" s="269"/>
      <c r="EA18" s="269"/>
      <c r="EB18" s="271"/>
      <c r="EC18" s="268">
        <f>SUM(EC7,EC10,EC14)</f>
        <v>2435.3647764425791</v>
      </c>
      <c r="ED18" s="269"/>
      <c r="EE18" s="270">
        <f>SUM(EE7,EE10,EE14)</f>
        <v>22.079999685287476</v>
      </c>
      <c r="EF18" s="269"/>
      <c r="EG18" s="270">
        <f>SUM(EG7,EG10,EG14)</f>
        <v>7.3200004100799561</v>
      </c>
      <c r="EH18" s="269"/>
      <c r="EI18" s="269"/>
      <c r="EJ18" s="271"/>
      <c r="EK18" s="268">
        <f>SUM(EK7,EK10,EK14)</f>
        <v>2347.5318502571272</v>
      </c>
      <c r="EL18" s="269"/>
      <c r="EM18" s="270">
        <f>SUM(EM7,EM10,EM14)</f>
        <v>21</v>
      </c>
      <c r="EN18" s="269"/>
      <c r="EO18" s="270">
        <f>SUM(EO7,EO10,EO14)</f>
        <v>7.6320005655288696</v>
      </c>
      <c r="EP18" s="269"/>
      <c r="EQ18" s="269"/>
      <c r="ER18" s="271"/>
      <c r="ES18" s="268">
        <f>SUM(ES7,ES10,ES14)</f>
        <v>2308.6822691513553</v>
      </c>
      <c r="ET18" s="269"/>
      <c r="EU18" s="270">
        <f>SUM(EU7,EU10,EU14)</f>
        <v>20.231999397277832</v>
      </c>
      <c r="EV18" s="269"/>
      <c r="EW18" s="270">
        <f>SUM(EW7,EW10,EW14)</f>
        <v>5.9999998807907104</v>
      </c>
      <c r="EX18" s="269"/>
      <c r="EY18" s="269"/>
      <c r="EZ18" s="271"/>
      <c r="FA18" s="268">
        <f>SUM(FA7,FA10,FA14)</f>
        <v>2233.4261735463647</v>
      </c>
      <c r="FB18" s="269"/>
      <c r="FC18" s="270">
        <f>SUM(FC7,FC10,FC14)</f>
        <v>19.272000312805176</v>
      </c>
      <c r="FD18" s="269"/>
      <c r="FE18" s="270">
        <f>SUM(FE7,FE10,FE14)</f>
        <v>5.4959999322891235</v>
      </c>
      <c r="FF18" s="269"/>
      <c r="FG18" s="269"/>
      <c r="FH18" s="271"/>
      <c r="FI18" s="268">
        <f>SUM(FI7,FI10,FI14)</f>
        <v>2319.562420612463</v>
      </c>
      <c r="FJ18" s="269"/>
      <c r="FK18" s="270">
        <f>SUM(FK7,FK10,FK14)</f>
        <v>20.97599983215332</v>
      </c>
      <c r="FL18" s="269"/>
      <c r="FM18" s="270">
        <f>SUM(FM7,FM10,FM14)</f>
        <v>6.3339996337890625</v>
      </c>
      <c r="FN18" s="269"/>
      <c r="FO18" s="269"/>
      <c r="FP18" s="271"/>
      <c r="FQ18" s="268">
        <f>SUM(FQ7,FQ10,FQ14)</f>
        <v>2260.7074308043248</v>
      </c>
      <c r="FR18" s="269"/>
      <c r="FS18" s="270">
        <f>SUM(FS7,FS10,FS14)</f>
        <v>20.424000024795532</v>
      </c>
      <c r="FT18" s="269"/>
      <c r="FU18" s="270">
        <f>SUM(FU7,FU10,FU14)</f>
        <v>7.6800004243850708</v>
      </c>
      <c r="FV18" s="269"/>
      <c r="FW18" s="269"/>
      <c r="FX18" s="271"/>
      <c r="FY18" s="268">
        <f>SUM(FY7,FY10,FY14)</f>
        <v>2375.2850583891418</v>
      </c>
      <c r="FZ18" s="269"/>
      <c r="GA18" s="270">
        <f>SUM(GA7,GA10,GA14)</f>
        <v>21.335999965667725</v>
      </c>
      <c r="GB18" s="269"/>
      <c r="GC18" s="270">
        <f>SUM(GC7,GC10,GC14)</f>
        <v>7.3880000114440918</v>
      </c>
      <c r="GD18" s="269"/>
      <c r="GE18" s="269"/>
      <c r="GF18" s="271"/>
      <c r="GG18" s="268">
        <f>SUM(GG7,GG10,GG14)</f>
        <v>2239.1802283567972</v>
      </c>
      <c r="GH18" s="269"/>
      <c r="GI18" s="270">
        <f>SUM(GI7,GI10,GI14)</f>
        <v>19.175999641418457</v>
      </c>
      <c r="GJ18" s="269"/>
      <c r="GK18" s="270">
        <f>SUM(GK7,GK10,GK14)</f>
        <v>5.1359999179840088</v>
      </c>
      <c r="GL18" s="269"/>
      <c r="GM18" s="269"/>
      <c r="GN18" s="271"/>
      <c r="GO18" s="268">
        <f>SUM(GO7,GO10,GO14)</f>
        <v>2278.4100374572772</v>
      </c>
      <c r="GP18" s="269"/>
      <c r="GQ18" s="270">
        <f>SUM(GQ7,GQ10,GQ14)</f>
        <v>20.160000443458557</v>
      </c>
      <c r="GR18" s="269"/>
      <c r="GS18" s="270">
        <f>SUM(GS7,GS10,GS14)</f>
        <v>5.4240002036094666</v>
      </c>
      <c r="GT18" s="269"/>
      <c r="GU18" s="269"/>
      <c r="GV18" s="272"/>
    </row>
    <row r="19" spans="1:204" x14ac:dyDescent="0.2">
      <c r="A19" s="92" t="s">
        <v>28</v>
      </c>
      <c r="B19" s="85"/>
      <c r="C19" s="85"/>
      <c r="D19" s="85"/>
      <c r="E19" s="85" t="s">
        <v>29</v>
      </c>
      <c r="F19" s="85"/>
      <c r="G19" s="85"/>
      <c r="H19" s="85"/>
      <c r="I19" s="160" t="s">
        <v>15</v>
      </c>
      <c r="J19" s="161"/>
      <c r="K19" s="161"/>
      <c r="L19" s="162"/>
      <c r="M19" s="177">
        <f>I6*(POWER(O7,2)+POWER(Q7,2))/POWER(B6,2)</f>
        <v>5.0487598002299815E-2</v>
      </c>
      <c r="N19" s="177"/>
      <c r="O19" s="177"/>
      <c r="P19" s="174" t="s">
        <v>30</v>
      </c>
      <c r="Q19" s="174"/>
      <c r="R19" s="175">
        <f>K6*(POWER(O7,2)+POWER(Q7,2))/(100*B6)</f>
        <v>0.78428682174218767</v>
      </c>
      <c r="S19" s="175"/>
      <c r="T19" s="178"/>
      <c r="U19" s="176">
        <f>I6*(POWER(W7,2)+POWER(Y7,2))/POWER(B6,2)</f>
        <v>5.0658464488339931E-2</v>
      </c>
      <c r="V19" s="177"/>
      <c r="W19" s="177"/>
      <c r="X19" s="174" t="s">
        <v>30</v>
      </c>
      <c r="Y19" s="174"/>
      <c r="Z19" s="175">
        <f>K6*(POWER(W7,2)+POWER(Y7,2))/(100*B6)</f>
        <v>0.78694110395368355</v>
      </c>
      <c r="AA19" s="175"/>
      <c r="AB19" s="178"/>
      <c r="AC19" s="176">
        <f>I6*(POWER(AE7,2)+POWER(AG7,2))/POWER(B6,2)</f>
        <v>5.0658464488339931E-2</v>
      </c>
      <c r="AD19" s="177"/>
      <c r="AE19" s="177"/>
      <c r="AF19" s="174" t="s">
        <v>30</v>
      </c>
      <c r="AG19" s="174"/>
      <c r="AH19" s="175">
        <f>K6*(POWER(AE7,2)+POWER(AG7,2))/(100*B6)</f>
        <v>0.78694110395368355</v>
      </c>
      <c r="AI19" s="175"/>
      <c r="AJ19" s="178"/>
      <c r="AK19" s="176">
        <f>I6*(POWER(AM7,2)+POWER(AO7,2))/POWER(B6,2)</f>
        <v>4.7688723561779237E-2</v>
      </c>
      <c r="AL19" s="177"/>
      <c r="AM19" s="177"/>
      <c r="AN19" s="174" t="s">
        <v>30</v>
      </c>
      <c r="AO19" s="174"/>
      <c r="AP19" s="175">
        <f>K6*(POWER(AM7,2)+POWER(AO7,2))/(100*B6)</f>
        <v>0.74080841464285752</v>
      </c>
      <c r="AQ19" s="175"/>
      <c r="AR19" s="178"/>
      <c r="AS19" s="273">
        <f>I6*(POWER(AU7,2)+POWER(AW7,2))/POWER(B6,2)</f>
        <v>4.9802122735043752E-2</v>
      </c>
      <c r="AT19" s="274"/>
      <c r="AU19" s="274"/>
      <c r="AV19" s="275" t="s">
        <v>30</v>
      </c>
      <c r="AW19" s="275"/>
      <c r="AX19" s="276">
        <f>K6*(POWER(AU7,2)+POWER(AW7,2))/(100*B6)</f>
        <v>0.77363847957477783</v>
      </c>
      <c r="AY19" s="276"/>
      <c r="AZ19" s="277"/>
      <c r="BA19" s="273">
        <f>I6*(POWER(BC7,2)+POWER(BE7,2))/POWER(B6,2)</f>
        <v>4.5628215260806397E-2</v>
      </c>
      <c r="BB19" s="274"/>
      <c r="BC19" s="274"/>
      <c r="BD19" s="275" t="s">
        <v>30</v>
      </c>
      <c r="BE19" s="275"/>
      <c r="BF19" s="276">
        <f>K6*(POWER(BC7,2)+POWER(BE7,2))/(100*B6)</f>
        <v>0.70879996958928648</v>
      </c>
      <c r="BG19" s="276"/>
      <c r="BH19" s="277"/>
      <c r="BI19" s="273">
        <f>I6*(POWER(BK7,2)+POWER(BM7,2))/POWER(B6,2)</f>
        <v>4.8052820602373064E-2</v>
      </c>
      <c r="BJ19" s="274"/>
      <c r="BK19" s="274"/>
      <c r="BL19" s="275" t="s">
        <v>30</v>
      </c>
      <c r="BM19" s="275"/>
      <c r="BN19" s="276">
        <f>K6*(POWER(BK7,2)+POWER(BM7,2))/(100*B6)</f>
        <v>0.74646438803180837</v>
      </c>
      <c r="BO19" s="276"/>
      <c r="BP19" s="277"/>
      <c r="BQ19" s="273">
        <f>I6*(POWER(BS7,2)+POWER(BU7,2))/POWER(B6,2)</f>
        <v>5.6760667187062686E-2</v>
      </c>
      <c r="BR19" s="274"/>
      <c r="BS19" s="274"/>
      <c r="BT19" s="275" t="s">
        <v>30</v>
      </c>
      <c r="BU19" s="275"/>
      <c r="BV19" s="276">
        <f>K6*(POWER(BS7,2)+POWER(BU7,2))/(100*B6)</f>
        <v>0.88173422839564775</v>
      </c>
      <c r="BW19" s="276"/>
      <c r="BX19" s="277"/>
      <c r="BY19" s="273">
        <f>I6*(POWER(CA7,2)+POWER(CC7,2))/POWER(B6,2)</f>
        <v>5.6760667187062686E-2</v>
      </c>
      <c r="BZ19" s="274"/>
      <c r="CA19" s="274"/>
      <c r="CB19" s="275" t="s">
        <v>30</v>
      </c>
      <c r="CC19" s="275"/>
      <c r="CD19" s="276">
        <f>K6*(POWER(CA7,2)+POWER(CC7,2))/(100*B6)</f>
        <v>0.88173422839564775</v>
      </c>
      <c r="CE19" s="276"/>
      <c r="CF19" s="277"/>
      <c r="CG19" s="273">
        <f>I6*(POWER(CI7,2)+POWER(CK7,2))/POWER(B6,2)</f>
        <v>5.7875338704330752E-2</v>
      </c>
      <c r="CH19" s="274"/>
      <c r="CI19" s="274"/>
      <c r="CJ19" s="275" t="s">
        <v>30</v>
      </c>
      <c r="CK19" s="275"/>
      <c r="CL19" s="276">
        <f>K6*(POWER(CI7,2)+POWER(CK7,2))/(100*B6)</f>
        <v>0.89904981115569282</v>
      </c>
      <c r="CM19" s="276"/>
      <c r="CN19" s="277"/>
      <c r="CO19" s="273">
        <f>I6*(POWER(CQ7,2)+POWER(CS7,2))/POWER(B6,2)</f>
        <v>5.4116382662145926E-2</v>
      </c>
      <c r="CP19" s="274"/>
      <c r="CQ19" s="274"/>
      <c r="CR19" s="275" t="s">
        <v>30</v>
      </c>
      <c r="CS19" s="275"/>
      <c r="CT19" s="276">
        <f>K6*(POWER(CQ7,2)+POWER(CS7,2))/(100*B6)</f>
        <v>0.84065725924107348</v>
      </c>
      <c r="CU19" s="276"/>
      <c r="CV19" s="277"/>
      <c r="CW19" s="273">
        <f>I6*(POWER(CY7,2)+POWER(DA7,2))/POWER(B6,2)</f>
        <v>6.2757097234194592E-2</v>
      </c>
      <c r="CX19" s="274"/>
      <c r="CY19" s="274"/>
      <c r="CZ19" s="275" t="s">
        <v>30</v>
      </c>
      <c r="DA19" s="275"/>
      <c r="DB19" s="276">
        <f>K6*(POWER(CY7,2)+POWER(DA7,2))/(100*B6)</f>
        <v>0.97488425433370496</v>
      </c>
      <c r="DC19" s="276"/>
      <c r="DD19" s="277"/>
      <c r="DE19" s="273">
        <f>I6*(POWER(DG7,2)+POWER(DI7,2))/POWER(B6,2)</f>
        <v>5.6864408369069773E-2</v>
      </c>
      <c r="DF19" s="274"/>
      <c r="DG19" s="274"/>
      <c r="DH19" s="275" t="s">
        <v>30</v>
      </c>
      <c r="DI19" s="275"/>
      <c r="DJ19" s="276">
        <f>K6*(POWER(DG7,2)+POWER(DI7,2))/(100*B6)</f>
        <v>0.88334576954910893</v>
      </c>
      <c r="DK19" s="276"/>
      <c r="DL19" s="277"/>
      <c r="DM19" s="273">
        <f>I6*(POWER(DO7,2)+POWER(DQ7,2))/POWER(B6,2)</f>
        <v>6.5466482100102086E-2</v>
      </c>
      <c r="DN19" s="274"/>
      <c r="DO19" s="274"/>
      <c r="DP19" s="275" t="s">
        <v>30</v>
      </c>
      <c r="DQ19" s="275"/>
      <c r="DR19" s="276">
        <f>K6*(POWER(DO7,2)+POWER(DQ7,2))/(100*B6)</f>
        <v>1.0169725082700909</v>
      </c>
      <c r="DS19" s="276"/>
      <c r="DT19" s="277"/>
      <c r="DU19" s="273">
        <f>I6*(POWER(DW7,2)+POWER(DY7,2))/POWER(B6,2)</f>
        <v>5.409807235898087E-2</v>
      </c>
      <c r="DV19" s="274"/>
      <c r="DW19" s="274"/>
      <c r="DX19" s="275" t="s">
        <v>30</v>
      </c>
      <c r="DY19" s="275"/>
      <c r="DZ19" s="276">
        <f>K6*(POWER(DW7,2)+POWER(DY7,2))/(100*B6)</f>
        <v>0.84037282246763456</v>
      </c>
      <c r="EA19" s="276"/>
      <c r="EB19" s="277"/>
      <c r="EC19" s="273">
        <f>I6*(POWER(EE7,2)+POWER(EG7,2))/POWER(B6,2)</f>
        <v>5.5214776154098734E-2</v>
      </c>
      <c r="ED19" s="274"/>
      <c r="EE19" s="274"/>
      <c r="EF19" s="275" t="s">
        <v>30</v>
      </c>
      <c r="EG19" s="275"/>
      <c r="EH19" s="276">
        <f>K6*(POWER(EE7,2)+POWER(EG7,2))/(100*B6)</f>
        <v>0.85771997513392961</v>
      </c>
      <c r="EI19" s="276"/>
      <c r="EJ19" s="277"/>
      <c r="EK19" s="273">
        <f>I6*(POWER(EM7,2)+POWER(EO7,2))/POWER(B6,2)</f>
        <v>5.4663545352087332E-2</v>
      </c>
      <c r="EL19" s="274"/>
      <c r="EM19" s="274"/>
      <c r="EN19" s="275" t="s">
        <v>30</v>
      </c>
      <c r="EO19" s="275"/>
      <c r="EP19" s="276">
        <f>K6*(POWER(EM7,2)+POWER(EO7,2))/(100*B6)</f>
        <v>0.84915701965848334</v>
      </c>
      <c r="EQ19" s="276"/>
      <c r="ER19" s="277"/>
      <c r="ES19" s="273">
        <f>I6*(POWER(EU7,2)+POWER(EW7,2))/POWER(B6,2)</f>
        <v>4.9071887363840487E-2</v>
      </c>
      <c r="ET19" s="274"/>
      <c r="EU19" s="274"/>
      <c r="EV19" s="275" t="s">
        <v>30</v>
      </c>
      <c r="EW19" s="275"/>
      <c r="EX19" s="276">
        <f>K6*(POWER(EU7,2)+POWER(EW7,2))/(100*B6)</f>
        <v>0.7622948228934151</v>
      </c>
      <c r="EY19" s="276"/>
      <c r="EZ19" s="277"/>
      <c r="FA19" s="273">
        <f>I6*(POWER(FC7,2)+POWER(FE7,2))/POWER(B6,2)</f>
        <v>4.6671690856346766E-2</v>
      </c>
      <c r="FB19" s="274"/>
      <c r="FC19" s="274"/>
      <c r="FD19" s="275" t="s">
        <v>30</v>
      </c>
      <c r="FE19" s="275"/>
      <c r="FF19" s="276">
        <f>K6*(POWER(FC7,2)+POWER(FE7,2))/(100*B6)</f>
        <v>0.72500957731026805</v>
      </c>
      <c r="FG19" s="276"/>
      <c r="FH19" s="277"/>
      <c r="FI19" s="273">
        <f>I6*(POWER(FK7,2)+POWER(FM7,2))/POWER(B6,2)</f>
        <v>5.2092478195983567E-2</v>
      </c>
      <c r="FJ19" s="274"/>
      <c r="FK19" s="274"/>
      <c r="FL19" s="275" t="s">
        <v>30</v>
      </c>
      <c r="FM19" s="275"/>
      <c r="FN19" s="276">
        <f>K6*(POWER(FK7,2)+POWER(FM7,2))/(100*B6)</f>
        <v>0.80921742720145085</v>
      </c>
      <c r="FO19" s="276"/>
      <c r="FP19" s="277"/>
      <c r="FQ19" s="273">
        <f>I6*(POWER(FS7,2)+POWER(FU7,2))/POWER(B6,2)</f>
        <v>4.8868486892831693E-2</v>
      </c>
      <c r="FR19" s="274"/>
      <c r="FS19" s="274"/>
      <c r="FT19" s="275" t="s">
        <v>30</v>
      </c>
      <c r="FU19" s="275"/>
      <c r="FV19" s="276">
        <f>K6*(POWER(FS7,2)+POWER(FU7,2))/(100*B6)</f>
        <v>0.75913514972098406</v>
      </c>
      <c r="FW19" s="276"/>
      <c r="FX19" s="277"/>
      <c r="FY19" s="273">
        <f>I6*(POWER(GA7,2)+POWER(GC7,2))/POWER(B6,2)</f>
        <v>5.5979583486395708E-2</v>
      </c>
      <c r="FZ19" s="274"/>
      <c r="GA19" s="274"/>
      <c r="GB19" s="275" t="s">
        <v>30</v>
      </c>
      <c r="GC19" s="275"/>
      <c r="GD19" s="276">
        <f>K6*(POWER(GA7,2)+POWER(GC7,2))/(100*B6)</f>
        <v>0.86960068120089262</v>
      </c>
      <c r="GE19" s="276"/>
      <c r="GF19" s="277"/>
      <c r="GG19" s="273">
        <f>I6*(POWER(GI7,2)+POWER(GK7,2))/POWER(B6,2)</f>
        <v>4.8728130883596489E-2</v>
      </c>
      <c r="GH19" s="274"/>
      <c r="GI19" s="274"/>
      <c r="GJ19" s="275" t="s">
        <v>30</v>
      </c>
      <c r="GK19" s="275"/>
      <c r="GL19" s="276">
        <f>K6*(POWER(GI7,2)+POWER(GK7,2))/(100*B6)</f>
        <v>0.75695482479464316</v>
      </c>
      <c r="GM19" s="276"/>
      <c r="GN19" s="277"/>
      <c r="GO19" s="273">
        <f>I6*(POWER(GQ7,2)+POWER(GS7,2))/POWER(B6,2)</f>
        <v>5.2999678867028062E-2</v>
      </c>
      <c r="GP19" s="274"/>
      <c r="GQ19" s="274"/>
      <c r="GR19" s="275" t="s">
        <v>30</v>
      </c>
      <c r="GS19" s="275"/>
      <c r="GT19" s="276">
        <f>K6*(POWER(GQ7,2)+POWER(GS7,2))/(100*B6)</f>
        <v>0.82331010657477843</v>
      </c>
      <c r="GU19" s="276"/>
      <c r="GV19" s="278"/>
    </row>
    <row r="20" spans="1:204" x14ac:dyDescent="0.2">
      <c r="A20" s="159"/>
      <c r="B20" s="139"/>
      <c r="C20" s="139"/>
      <c r="D20" s="139"/>
      <c r="E20" s="139"/>
      <c r="F20" s="139"/>
      <c r="G20" s="139"/>
      <c r="H20" s="139"/>
      <c r="I20" s="148" t="s">
        <v>20</v>
      </c>
      <c r="J20" s="149"/>
      <c r="K20" s="149"/>
      <c r="L20" s="150"/>
      <c r="M20" s="170">
        <f>I9*(POWER(O10,2)+POWER(Q10,2))/POWER(B9,2)</f>
        <v>8.466991541972611E-3</v>
      </c>
      <c r="N20" s="170"/>
      <c r="O20" s="170"/>
      <c r="P20" s="166" t="s">
        <v>30</v>
      </c>
      <c r="Q20" s="166"/>
      <c r="R20" s="167">
        <f>K9*(POWER(O10,2)+POWER(Q10,2))/(100*B9)</f>
        <v>0.16477386455052001</v>
      </c>
      <c r="S20" s="167"/>
      <c r="T20" s="168"/>
      <c r="U20" s="169">
        <f>I9*(POWER(W10,2)+POWER(Y10,2))/POWER(B9,2)</f>
        <v>5.1929545731306381E-3</v>
      </c>
      <c r="V20" s="170"/>
      <c r="W20" s="170"/>
      <c r="X20" s="166" t="s">
        <v>30</v>
      </c>
      <c r="Y20" s="166"/>
      <c r="Z20" s="167">
        <f>K9*(POWER(W10,2)+POWER(Y10,2))/(100*B9)</f>
        <v>0.1010587041699916</v>
      </c>
      <c r="AA20" s="167"/>
      <c r="AB20" s="168"/>
      <c r="AC20" s="169">
        <f>I9*(POWER(AE10,2)+POWER(AG10,2))/POWER(B9,2)</f>
        <v>8.7913015300039726E-3</v>
      </c>
      <c r="AD20" s="170"/>
      <c r="AE20" s="170"/>
      <c r="AF20" s="166" t="s">
        <v>30</v>
      </c>
      <c r="AG20" s="166"/>
      <c r="AH20" s="167">
        <f>K9*(POWER(AE10,2)+POWER(AG10,2))/(100*B9)</f>
        <v>0.17108517474557078</v>
      </c>
      <c r="AI20" s="167"/>
      <c r="AJ20" s="168"/>
      <c r="AK20" s="169">
        <f>I9*(POWER(AM10,2)+POWER(AO10,2))/POWER(B9,2)</f>
        <v>8.0877976003775782E-3</v>
      </c>
      <c r="AL20" s="170"/>
      <c r="AM20" s="170"/>
      <c r="AN20" s="166" t="s">
        <v>30</v>
      </c>
      <c r="AO20" s="166"/>
      <c r="AP20" s="167">
        <f>K9*(POWER(AM10,2)+POWER(AO10,2))/(100*B9)</f>
        <v>0.15739447237077997</v>
      </c>
      <c r="AQ20" s="167"/>
      <c r="AR20" s="168"/>
      <c r="AS20" s="279">
        <f>I9*(POWER(AU10,2)+POWER(AW10,2))/POWER(B9,2)</f>
        <v>7.5220011324165338E-3</v>
      </c>
      <c r="AT20" s="280"/>
      <c r="AU20" s="280"/>
      <c r="AV20" s="281" t="s">
        <v>30</v>
      </c>
      <c r="AW20" s="281"/>
      <c r="AX20" s="282">
        <f>K9*(POWER(AU10,2)+POWER(AW10,2))/(100*B9)</f>
        <v>0.14638365818573876</v>
      </c>
      <c r="AY20" s="282"/>
      <c r="AZ20" s="283"/>
      <c r="BA20" s="279">
        <f>I9*(POWER(BC10,2)+POWER(BE10,2))/POWER(B9,2)</f>
        <v>7.7684766535326905E-3</v>
      </c>
      <c r="BB20" s="280"/>
      <c r="BC20" s="280"/>
      <c r="BD20" s="281" t="s">
        <v>30</v>
      </c>
      <c r="BE20" s="281"/>
      <c r="BF20" s="282">
        <f>K9*(POWER(BC10,2)+POWER(BE10,2))/(100*B9)</f>
        <v>0.15118025257585796</v>
      </c>
      <c r="BG20" s="282"/>
      <c r="BH20" s="283"/>
      <c r="BI20" s="279">
        <f>I9*(POWER(BK10,2)+POWER(BM10,2))/POWER(B9,2)</f>
        <v>7.4262053915967324E-3</v>
      </c>
      <c r="BJ20" s="280"/>
      <c r="BK20" s="280"/>
      <c r="BL20" s="281" t="s">
        <v>30</v>
      </c>
      <c r="BM20" s="281"/>
      <c r="BN20" s="282">
        <f>K9*(POWER(BK10,2)+POWER(BM10,2))/(100*B9)</f>
        <v>0.14451940281898767</v>
      </c>
      <c r="BO20" s="282"/>
      <c r="BP20" s="283"/>
      <c r="BQ20" s="279">
        <f>I9*(POWER(BS10,2)+POWER(BU10,2))/POWER(B9,2)</f>
        <v>8.6416191125197727E-3</v>
      </c>
      <c r="BR20" s="280"/>
      <c r="BS20" s="280"/>
      <c r="BT20" s="281" t="s">
        <v>30</v>
      </c>
      <c r="BU20" s="281"/>
      <c r="BV20" s="282">
        <f>K9*(POWER(BS10,2)+POWER(BU10,2))/(100*B9)</f>
        <v>0.16817224513392856</v>
      </c>
      <c r="BW20" s="282"/>
      <c r="BX20" s="283"/>
      <c r="BY20" s="279">
        <f>I9*(POWER(CA10,2)+POWER(CC10,2))/POWER(B9,2)</f>
        <v>9.6644439625563176E-3</v>
      </c>
      <c r="BZ20" s="280"/>
      <c r="CA20" s="280"/>
      <c r="CB20" s="281" t="s">
        <v>30</v>
      </c>
      <c r="CC20" s="281"/>
      <c r="CD20" s="282">
        <f>K9*(POWER(CA10,2)+POWER(CC10,2))/(100*B9)</f>
        <v>0.188077166789202</v>
      </c>
      <c r="CE20" s="282"/>
      <c r="CF20" s="283"/>
      <c r="CG20" s="279">
        <f>I9*(POWER(CI10,2)+POWER(CK10,2))/POWER(B9,2)</f>
        <v>9.0457604012601379E-3</v>
      </c>
      <c r="CH20" s="280"/>
      <c r="CI20" s="280"/>
      <c r="CJ20" s="281" t="s">
        <v>30</v>
      </c>
      <c r="CK20" s="281"/>
      <c r="CL20" s="282">
        <f>K9*(POWER(CI10,2)+POWER(CK10,2))/(100*B9)</f>
        <v>0.17603713098388696</v>
      </c>
      <c r="CM20" s="282"/>
      <c r="CN20" s="283"/>
      <c r="CO20" s="279">
        <f>I9*(POWER(CQ10,2)+POWER(CS10,2))/POWER(B9,2)</f>
        <v>9.9787762845616901E-3</v>
      </c>
      <c r="CP20" s="280"/>
      <c r="CQ20" s="280"/>
      <c r="CR20" s="281" t="s">
        <v>30</v>
      </c>
      <c r="CS20" s="281"/>
      <c r="CT20" s="282">
        <f>K9*(POWER(CQ10,2)+POWER(CS10,2))/(100*B9)</f>
        <v>0.19419430428641241</v>
      </c>
      <c r="CU20" s="282"/>
      <c r="CV20" s="283"/>
      <c r="CW20" s="279">
        <f>I9*(POWER(CY10,2)+POWER(DA10,2))/POWER(B9,2)</f>
        <v>9.5357173988862062E-3</v>
      </c>
      <c r="CX20" s="280"/>
      <c r="CY20" s="280"/>
      <c r="CZ20" s="281" t="s">
        <v>30</v>
      </c>
      <c r="DA20" s="281"/>
      <c r="DB20" s="282">
        <f>K9*(POWER(CY10,2)+POWER(DA10,2))/(100*B9)</f>
        <v>0.18557205346044919</v>
      </c>
      <c r="DC20" s="282"/>
      <c r="DD20" s="283"/>
      <c r="DE20" s="279">
        <f>I9*(POWER(DG10,2)+POWER(DI10,2))/POWER(B9,2)</f>
        <v>8.0728297630804913E-3</v>
      </c>
      <c r="DF20" s="280"/>
      <c r="DG20" s="280"/>
      <c r="DH20" s="281" t="s">
        <v>30</v>
      </c>
      <c r="DI20" s="281"/>
      <c r="DJ20" s="282">
        <f>K9*(POWER(DG10,2)+POWER(DI10,2))/(100*B9)</f>
        <v>0.15710318728053529</v>
      </c>
      <c r="DK20" s="282"/>
      <c r="DL20" s="283"/>
      <c r="DM20" s="279">
        <f>I9*(POWER(DO10,2)+POWER(DQ10,2))/POWER(B9,2)</f>
        <v>9.5846137324537787E-3</v>
      </c>
      <c r="DN20" s="280"/>
      <c r="DO20" s="280"/>
      <c r="DP20" s="281" t="s">
        <v>30</v>
      </c>
      <c r="DQ20" s="281"/>
      <c r="DR20" s="282">
        <f>K9*(POWER(DO10,2)+POWER(DQ10,2))/(100*B9)</f>
        <v>0.18652361196908132</v>
      </c>
      <c r="DS20" s="282"/>
      <c r="DT20" s="283"/>
      <c r="DU20" s="279">
        <f>I9*(POWER(DW10,2)+POWER(DY10,2))/POWER(B9,2)</f>
        <v>6.1878388707182035E-3</v>
      </c>
      <c r="DV20" s="280"/>
      <c r="DW20" s="280"/>
      <c r="DX20" s="281" t="s">
        <v>30</v>
      </c>
      <c r="DY20" s="281"/>
      <c r="DZ20" s="282">
        <f>K9*(POWER(DW10,2)+POWER(DY10,2))/(100*B9)</f>
        <v>0.12041988218481464</v>
      </c>
      <c r="EA20" s="282"/>
      <c r="EB20" s="283"/>
      <c r="EC20" s="279">
        <f>I9*(POWER(EE10,2)+POWER(EG10,2))/POWER(B9,2)</f>
        <v>9.0617257071082761E-3</v>
      </c>
      <c r="ED20" s="280"/>
      <c r="EE20" s="280"/>
      <c r="EF20" s="281" t="s">
        <v>30</v>
      </c>
      <c r="EG20" s="281"/>
      <c r="EH20" s="282">
        <f>K9*(POWER(EE10,2)+POWER(EG10,2))/(100*B9)</f>
        <v>0.17634782754361397</v>
      </c>
      <c r="EI20" s="282"/>
      <c r="EJ20" s="283"/>
      <c r="EK20" s="279">
        <f>I9*(POWER(EM10,2)+POWER(EO10,2))/POWER(B9,2)</f>
        <v>7.0779454588842427E-3</v>
      </c>
      <c r="EL20" s="280"/>
      <c r="EM20" s="280"/>
      <c r="EN20" s="281" t="s">
        <v>30</v>
      </c>
      <c r="EO20" s="281"/>
      <c r="EP20" s="282">
        <f>K9*(POWER(EM10,2)+POWER(EO10,2))/(100*B9)</f>
        <v>0.13774200913710244</v>
      </c>
      <c r="EQ20" s="282"/>
      <c r="ER20" s="283"/>
      <c r="ES20" s="279">
        <f>I9*(POWER(EU10,2)+POWER(EW10,2))/POWER(B9,2)</f>
        <v>7.6607058379377516E-3</v>
      </c>
      <c r="ET20" s="280"/>
      <c r="EU20" s="280"/>
      <c r="EV20" s="281" t="s">
        <v>30</v>
      </c>
      <c r="EW20" s="281"/>
      <c r="EX20" s="282">
        <f>K9*(POWER(EU10,2)+POWER(EW10,2))/(100*B9)</f>
        <v>0.14908295347223771</v>
      </c>
      <c r="EY20" s="282"/>
      <c r="EZ20" s="283"/>
      <c r="FA20" s="279">
        <f>I9*(POWER(FC10,2)+POWER(FE10,2))/POWER(B9,2)</f>
        <v>6.4842086036912593E-3</v>
      </c>
      <c r="FB20" s="280"/>
      <c r="FC20" s="280"/>
      <c r="FD20" s="281" t="s">
        <v>30</v>
      </c>
      <c r="FE20" s="281"/>
      <c r="FF20" s="282">
        <f>K9*(POWER(FC10,2)+POWER(FE10,2))/(100*B9)</f>
        <v>0.12618745452685562</v>
      </c>
      <c r="FG20" s="282"/>
      <c r="FH20" s="283"/>
      <c r="FI20" s="279">
        <f>I9*(POWER(FK10,2)+POWER(FM10,2))/POWER(B9,2)</f>
        <v>8.6355596768736293E-3</v>
      </c>
      <c r="FJ20" s="280"/>
      <c r="FK20" s="280"/>
      <c r="FL20" s="281" t="s">
        <v>30</v>
      </c>
      <c r="FM20" s="281"/>
      <c r="FN20" s="282">
        <f>K9*(POWER(FK10,2)+POWER(FM10,2))/(100*B9)</f>
        <v>0.16805432407265661</v>
      </c>
      <c r="FO20" s="282"/>
      <c r="FP20" s="283"/>
      <c r="FQ20" s="279">
        <f>I9*(POWER(FS10,2)+POWER(FU10,2))/POWER(B9,2)</f>
        <v>7.8403234145389585E-3</v>
      </c>
      <c r="FR20" s="280"/>
      <c r="FS20" s="280"/>
      <c r="FT20" s="281" t="s">
        <v>30</v>
      </c>
      <c r="FU20" s="281"/>
      <c r="FV20" s="282">
        <f>K9*(POWER(FS10,2)+POWER(FU10,2))/(100*B9)</f>
        <v>0.15257844323280556</v>
      </c>
      <c r="FW20" s="282"/>
      <c r="FX20" s="283"/>
      <c r="FY20" s="279">
        <f>I9*(POWER(GA10,2)+POWER(GC10,2))/POWER(B9,2)</f>
        <v>7.6688399354919662E-3</v>
      </c>
      <c r="FZ20" s="280"/>
      <c r="GA20" s="280"/>
      <c r="GB20" s="281" t="s">
        <v>30</v>
      </c>
      <c r="GC20" s="281"/>
      <c r="GD20" s="282">
        <f>K9*(POWER(GA10,2)+POWER(GC10,2))/(100*B9)</f>
        <v>0.14924124897566354</v>
      </c>
      <c r="GE20" s="282"/>
      <c r="GF20" s="283"/>
      <c r="GG20" s="279">
        <f>I9*(POWER(GI10,2)+POWER(GK10,2))/POWER(B9,2)</f>
        <v>6.6388796988844498E-3</v>
      </c>
      <c r="GH20" s="280"/>
      <c r="GI20" s="280"/>
      <c r="GJ20" s="281" t="s">
        <v>30</v>
      </c>
      <c r="GK20" s="281"/>
      <c r="GL20" s="282">
        <f>K9*(POWER(GI10,2)+POWER(GK10,2))/(100*B9)</f>
        <v>0.1291974674650882</v>
      </c>
      <c r="GM20" s="282"/>
      <c r="GN20" s="283"/>
      <c r="GO20" s="279">
        <f>I9*(POWER(GQ10,2)+POWER(GS10,2))/POWER(B9,2)</f>
        <v>9.1206012465247371E-3</v>
      </c>
      <c r="GP20" s="280"/>
      <c r="GQ20" s="280"/>
      <c r="GR20" s="281" t="s">
        <v>30</v>
      </c>
      <c r="GS20" s="281"/>
      <c r="GT20" s="282">
        <f>K9*(POWER(GQ10,2)+POWER(GS10,2))/(100*B9)</f>
        <v>0.17749358871616933</v>
      </c>
      <c r="GU20" s="282"/>
      <c r="GV20" s="284"/>
    </row>
    <row r="21" spans="1:204" ht="13.5" thickBot="1" x14ac:dyDescent="0.25">
      <c r="A21" s="93"/>
      <c r="B21" s="88"/>
      <c r="C21" s="88"/>
      <c r="D21" s="88"/>
      <c r="E21" s="88"/>
      <c r="F21" s="88"/>
      <c r="G21" s="88"/>
      <c r="H21" s="88"/>
      <c r="I21" s="171" t="s">
        <v>22</v>
      </c>
      <c r="J21" s="172"/>
      <c r="K21" s="172"/>
      <c r="L21" s="173"/>
      <c r="M21" s="164">
        <f>(I12*(POWER(O13+O14,2)+POWER(Q13+Q14,2))+I13*(POWER(O13,2)+POWER(Q13,2))+I14*(POWER(O14,2)+POWER(Q14,2)))/POWER(B12,2)</f>
        <v>7.0400527385236543E-3</v>
      </c>
      <c r="N21" s="164"/>
      <c r="O21" s="164"/>
      <c r="P21" s="156" t="s">
        <v>30</v>
      </c>
      <c r="Q21" s="156"/>
      <c r="R21" s="157">
        <f>(K12*(POWER(O13+O14,2)+POWER(Q13+Q14,2))+K13*(POWER(O13,2)+POWER(Q13,2))+K14*(POWER(O14,2)+POWER(Q14,2)))/(100*B12)</f>
        <v>0.15869210474189219</v>
      </c>
      <c r="S21" s="157"/>
      <c r="T21" s="165"/>
      <c r="U21" s="163">
        <f>(I12*(POWER(W13+W14,2)+POWER(Y13+Y14,2))+I13*(POWER(W13,2)+POWER(Y13,2))+I14*(POWER(W14,2)+POWER(Y14,2)))/POWER(B12,2)</f>
        <v>5.8112425452093285E-3</v>
      </c>
      <c r="V21" s="164"/>
      <c r="W21" s="164"/>
      <c r="X21" s="156" t="s">
        <v>30</v>
      </c>
      <c r="Y21" s="156"/>
      <c r="Z21" s="157">
        <f>(K12*(POWER(W13+W14,2)+POWER(Y13+Y14,2))+K13*(POWER(W13,2)+POWER(Y13,2))+K14*(POWER(W14,2)+POWER(Y14,2)))/(100*B12)</f>
        <v>0.13102969121093233</v>
      </c>
      <c r="AA21" s="157"/>
      <c r="AB21" s="165"/>
      <c r="AC21" s="163">
        <f>(I12*(POWER(AE13+AE14,2)+POWER(AG13+AG14,2))+I13*(POWER(AE13,2)+POWER(AG13,2))+I14*(POWER(AE14,2)+POWER(AG14,2)))/POWER(B12,2)</f>
        <v>3.7751794961015774E-3</v>
      </c>
      <c r="AD21" s="164"/>
      <c r="AE21" s="164"/>
      <c r="AF21" s="156" t="s">
        <v>30</v>
      </c>
      <c r="AG21" s="156"/>
      <c r="AH21" s="157">
        <f>(K12*(POWER(AE13+AE14,2)+POWER(AG13+AG14,2))+K13*(POWER(AE13,2)+POWER(AG13,2))+K14*(POWER(AE14,2)+POWER(AG14,2)))/(100*B12)</f>
        <v>6.7841750113696003E-2</v>
      </c>
      <c r="AI21" s="157"/>
      <c r="AJ21" s="165"/>
      <c r="AK21" s="163">
        <f>(I12*(POWER(AM13+AM14,2)+POWER(AO13+AO14,2))+I13*(POWER(AM13,2)+POWER(AO13,2))+I14*(POWER(AM14,2)+POWER(AO14,2)))/POWER(B12,2)</f>
        <v>3.6559368008640893E-3</v>
      </c>
      <c r="AL21" s="164"/>
      <c r="AM21" s="164"/>
      <c r="AN21" s="156" t="s">
        <v>30</v>
      </c>
      <c r="AO21" s="156"/>
      <c r="AP21" s="157">
        <f>(K12*(POWER(AM13+AM14,2)+POWER(AO13+AO14,2))+K13*(POWER(AM13,2)+POWER(AO13,2))+K14*(POWER(AM14,2)+POWER(AO14,2)))/(100*B12)</f>
        <v>6.5187665645773732E-2</v>
      </c>
      <c r="AQ21" s="157"/>
      <c r="AR21" s="165"/>
      <c r="AS21" s="285">
        <f>(I12*(POWER(AU13+AU14,2)+POWER(AW13+AW14,2))+I13*(POWER(AU13,2)+POWER(AW13,2))+I14*(POWER(AU14,2)+POWER(AW14,2)))/POWER(B12,2)</f>
        <v>3.8311448115078439E-3</v>
      </c>
      <c r="AT21" s="286"/>
      <c r="AU21" s="286"/>
      <c r="AV21" s="287" t="s">
        <v>30</v>
      </c>
      <c r="AW21" s="287"/>
      <c r="AX21" s="288">
        <f>(K12*(POWER(AU13+AU14,2)+POWER(AW13+AW14,2))+K13*(POWER(AU13,2)+POWER(AW13,2))+K14*(POWER(AU14,2)+POWER(AW14,2)))/(100*B12)</f>
        <v>6.7589513960089026E-2</v>
      </c>
      <c r="AY21" s="288"/>
      <c r="AZ21" s="289"/>
      <c r="BA21" s="285">
        <f>(I12*(POWER(BC13+BC14,2)+POWER(BE13+BE14,2))+I13*(POWER(BC13,2)+POWER(BE13,2))+I14*(POWER(BC14,2)+POWER(BE14,2)))/POWER(B12,2)</f>
        <v>3.5898803331047401E-3</v>
      </c>
      <c r="BB21" s="286"/>
      <c r="BC21" s="286"/>
      <c r="BD21" s="287" t="s">
        <v>30</v>
      </c>
      <c r="BE21" s="287"/>
      <c r="BF21" s="288">
        <f>(K12*(POWER(BC13+BC14,2)+POWER(BE13+BE14,2))+K13*(POWER(BC13,2)+POWER(BE13,2))+K14*(POWER(BC14,2)+POWER(BE14,2)))/(100*B12)</f>
        <v>6.4956556163941262E-2</v>
      </c>
      <c r="BG21" s="288"/>
      <c r="BH21" s="289"/>
      <c r="BI21" s="285">
        <f>(I12*(POWER(BK13+BK14,2)+POWER(BM13+BM14,2))+I13*(POWER(BK13,2)+POWER(BM13,2))+I14*(POWER(BK14,2)+POWER(BM14,2)))/POWER(B12,2)</f>
        <v>3.7084768054868205E-3</v>
      </c>
      <c r="BJ21" s="286"/>
      <c r="BK21" s="286"/>
      <c r="BL21" s="287" t="s">
        <v>30</v>
      </c>
      <c r="BM21" s="287"/>
      <c r="BN21" s="288">
        <f>(K12*(POWER(BK13+BK14,2)+POWER(BM13+BM14,2))+K13*(POWER(BK13,2)+POWER(BM13,2))+K14*(POWER(BK14,2)+POWER(BM14,2)))/(100*B12)</f>
        <v>6.5738176031964288E-2</v>
      </c>
      <c r="BO21" s="288"/>
      <c r="BP21" s="289"/>
      <c r="BQ21" s="285">
        <f>(I12*(POWER(BS13+BS14,2)+POWER(BU13+BU14,2))+I13*(POWER(BS13,2)+POWER(BU13,2))+I14*(POWER(BS14,2)+POWER(BU14,2)))/POWER(B12,2)</f>
        <v>4.2075279086742738E-3</v>
      </c>
      <c r="BR21" s="286"/>
      <c r="BS21" s="286"/>
      <c r="BT21" s="287" t="s">
        <v>30</v>
      </c>
      <c r="BU21" s="287"/>
      <c r="BV21" s="288">
        <f>(K12*(POWER(BS13+BS14,2)+POWER(BU13+BU14,2))+K13*(POWER(BS13,2)+POWER(BU13,2))+K14*(POWER(BS14,2)+POWER(BU14,2)))/(100*B12)</f>
        <v>8.0735624206415627E-2</v>
      </c>
      <c r="BW21" s="288"/>
      <c r="BX21" s="289"/>
      <c r="BY21" s="285">
        <f>(I12*(POWER(CA13+CA14,2)+POWER(CC13+CC14,2))+I13*(POWER(CA13,2)+POWER(CC13,2))+I14*(POWER(CA14,2)+POWER(CC14,2)))/POWER(B12,2)</f>
        <v>4.1641032255399831E-3</v>
      </c>
      <c r="BZ21" s="286"/>
      <c r="CA21" s="286"/>
      <c r="CB21" s="287" t="s">
        <v>30</v>
      </c>
      <c r="CC21" s="287"/>
      <c r="CD21" s="288">
        <f>(K12*(POWER(CA13+CA14,2)+POWER(CC13+CC14,2))+K13*(POWER(CA13,2)+POWER(CC13,2))+K14*(POWER(CA14,2)+POWER(CC14,2)))/(100*B12)</f>
        <v>7.9084357714664433E-2</v>
      </c>
      <c r="CE21" s="288"/>
      <c r="CF21" s="289"/>
      <c r="CG21" s="285">
        <f>(I12*(POWER(CI13+CI14,2)+POWER(CK13+CK14,2))+I13*(POWER(CI13,2)+POWER(CK13,2))+I14*(POWER(CI14,2)+POWER(CK14,2)))/POWER(B12,2)</f>
        <v>4.1384045347013856E-3</v>
      </c>
      <c r="CH21" s="286"/>
      <c r="CI21" s="286"/>
      <c r="CJ21" s="287" t="s">
        <v>30</v>
      </c>
      <c r="CK21" s="287"/>
      <c r="CL21" s="288">
        <f>(K12*(POWER(CI13+CI14,2)+POWER(CK13+CK14,2))+K13*(POWER(CI13,2)+POWER(CK13,2))+K14*(POWER(CI14,2)+POWER(CK14,2)))/(100*B12)</f>
        <v>7.9332343137348688E-2</v>
      </c>
      <c r="CM21" s="288"/>
      <c r="CN21" s="289"/>
      <c r="CO21" s="285">
        <f>(I12*(POWER(CQ13+CQ14,2)+POWER(CS13+CS14,2))+I13*(POWER(CQ13,2)+POWER(CS13,2))+I14*(POWER(CQ14,2)+POWER(CS14,2)))/POWER(B12,2)</f>
        <v>2.0413459448508631E-2</v>
      </c>
      <c r="CP21" s="286"/>
      <c r="CQ21" s="286"/>
      <c r="CR21" s="287" t="s">
        <v>30</v>
      </c>
      <c r="CS21" s="287"/>
      <c r="CT21" s="288">
        <f>(K12*(POWER(CQ13+CQ14,2)+POWER(CS13+CS14,2))+K13*(POWER(CQ13,2)+POWER(CS13,2))+K14*(POWER(CQ14,2)+POWER(CS14,2)))/(100*B12)</f>
        <v>0.47530602148184997</v>
      </c>
      <c r="CU21" s="288"/>
      <c r="CV21" s="289"/>
      <c r="CW21" s="285">
        <f>(I12*(POWER(CY13+CY14,2)+POWER(DA13+DA14,2))+I13*(POWER(CY13,2)+POWER(DA13,2))+I14*(POWER(CY14,2)+POWER(DA14,2)))/POWER(B12,2)</f>
        <v>4.0523213696436336E-3</v>
      </c>
      <c r="CX21" s="286"/>
      <c r="CY21" s="286"/>
      <c r="CZ21" s="287" t="s">
        <v>30</v>
      </c>
      <c r="DA21" s="287"/>
      <c r="DB21" s="288">
        <f>(K12*(POWER(CY13+CY14,2)+POWER(DA13+DA14,2))+K13*(POWER(CY13,2)+POWER(DA13,2))+K14*(POWER(CY14,2)+POWER(DA14,2)))/(100*B12)</f>
        <v>7.6774443385206392E-2</v>
      </c>
      <c r="DC21" s="288"/>
      <c r="DD21" s="289"/>
      <c r="DE21" s="285">
        <f>(I12*(POWER(DG13+DG14,2)+POWER(DI13+DI14,2))+I13*(POWER(DG13,2)+POWER(DI13,2))+I14*(POWER(DG14,2)+POWER(DI14,2)))/POWER(B12,2)</f>
        <v>8.5785697118405668E-3</v>
      </c>
      <c r="DF21" s="286"/>
      <c r="DG21" s="286"/>
      <c r="DH21" s="287" t="s">
        <v>30</v>
      </c>
      <c r="DI21" s="287"/>
      <c r="DJ21" s="288">
        <f>(K12*(POWER(DG13+DG14,2)+POWER(DI13+DI14,2))+K13*(POWER(DG13,2)+POWER(DI13,2))+K14*(POWER(DG14,2)+POWER(DI14,2)))/(100*B12)</f>
        <v>0.21025420662379379</v>
      </c>
      <c r="DK21" s="288"/>
      <c r="DL21" s="289"/>
      <c r="DM21" s="285">
        <f>(I12*(POWER(DO13+DO14,2)+POWER(DQ13+DQ14,2))+I13*(POWER(DO13,2)+POWER(DQ13,2))+I14*(POWER(DO14,2)+POWER(DQ14,2)))/POWER(B12,2)</f>
        <v>4.1615362445844625E-3</v>
      </c>
      <c r="DN21" s="286"/>
      <c r="DO21" s="286"/>
      <c r="DP21" s="287" t="s">
        <v>30</v>
      </c>
      <c r="DQ21" s="287"/>
      <c r="DR21" s="288">
        <f>(K12*(POWER(DO13+DO14,2)+POWER(DQ13+DQ14,2))+K13*(POWER(DO13,2)+POWER(DQ13,2))+K14*(POWER(DO14,2)+POWER(DQ14,2)))/(100*B12)</f>
        <v>7.9248703795797779E-2</v>
      </c>
      <c r="DS21" s="288"/>
      <c r="DT21" s="289"/>
      <c r="DU21" s="285">
        <f>(I12*(POWER(DW13+DW14,2)+POWER(DY13+DY14,2))+I13*(POWER(DW13,2)+POWER(DY13,2))+I14*(POWER(DW14,2)+POWER(DY14,2)))/POWER(B12,2)</f>
        <v>4.2791763843157303E-3</v>
      </c>
      <c r="DV21" s="286"/>
      <c r="DW21" s="286"/>
      <c r="DX21" s="287" t="s">
        <v>30</v>
      </c>
      <c r="DY21" s="287"/>
      <c r="DZ21" s="288">
        <f>(K12*(POWER(DW13+DW14,2)+POWER(DY13+DY14,2))+K13*(POWER(DW13,2)+POWER(DY13,2))+K14*(POWER(DW14,2)+POWER(DY14,2)))/(100*B12)</f>
        <v>8.3225540529526493E-2</v>
      </c>
      <c r="EA21" s="288"/>
      <c r="EB21" s="289"/>
      <c r="EC21" s="285">
        <f>(I12*(POWER(EE13+EE14,2)+POWER(EG13+EG14,2))+I13*(POWER(EE13,2)+POWER(EG13,2))+I14*(POWER(EE14,2)+POWER(EG14,2)))/POWER(B12,2)</f>
        <v>1.943140785797997E-2</v>
      </c>
      <c r="ED21" s="286"/>
      <c r="EE21" s="286"/>
      <c r="EF21" s="287" t="s">
        <v>30</v>
      </c>
      <c r="EG21" s="287"/>
      <c r="EH21" s="288">
        <f>(K12*(POWER(EE13+EE14,2)+POWER(EG13+EG14,2))+K13*(POWER(EE13,2)+POWER(EG13,2))+K14*(POWER(EE14,2)+POWER(EG14,2)))/(100*B12)</f>
        <v>0.45628536596399349</v>
      </c>
      <c r="EI21" s="288"/>
      <c r="EJ21" s="289"/>
      <c r="EK21" s="285">
        <f>(I12*(POWER(EM13+EM14,2)+POWER(EO13+EO14,2))+I13*(POWER(EM13,2)+POWER(EO13,2))+I14*(POWER(EM14,2)+POWER(EO14,2)))/POWER(B12,2)</f>
        <v>1.3176711593025222E-2</v>
      </c>
      <c r="EL21" s="286"/>
      <c r="EM21" s="286"/>
      <c r="EN21" s="287" t="s">
        <v>30</v>
      </c>
      <c r="EO21" s="287"/>
      <c r="EP21" s="288">
        <f>(K12*(POWER(EM13+EM14,2)+POWER(EO13+EO14,2))+K13*(POWER(EM13,2)+POWER(EO13,2))+K14*(POWER(EM14,2)+POWER(EO14,2)))/(100*B12)</f>
        <v>0.31417484075553792</v>
      </c>
      <c r="EQ21" s="288"/>
      <c r="ER21" s="289"/>
      <c r="ES21" s="285">
        <f>(I12*(POWER(EU13+EU14,2)+POWER(EW13+EW14,2))+I13*(POWER(EU13,2)+POWER(EW13,2))+I14*(POWER(EU14,2)+POWER(EW14,2)))/POWER(B12,2)</f>
        <v>1.8896355162209576E-2</v>
      </c>
      <c r="ET21" s="286"/>
      <c r="EU21" s="286"/>
      <c r="EV21" s="287" t="s">
        <v>30</v>
      </c>
      <c r="EW21" s="287"/>
      <c r="EX21" s="288">
        <f>(K12*(POWER(EU13+EU14,2)+POWER(EW13+EW14,2))+K13*(POWER(EU13,2)+POWER(EW13,2))+K14*(POWER(EU14,2)+POWER(EW14,2)))/(100*B12)</f>
        <v>0.44121407865555323</v>
      </c>
      <c r="EY21" s="288"/>
      <c r="EZ21" s="289"/>
      <c r="FA21" s="285">
        <f>(I12*(POWER(FC13+FC14,2)+POWER(FE13+FE14,2))+I13*(POWER(FC13,2)+POWER(FE13,2))+I14*(POWER(FC14,2)+POWER(FE14,2)))/POWER(B12,2)</f>
        <v>5.0718215786229341E-3</v>
      </c>
      <c r="FB21" s="286"/>
      <c r="FC21" s="286"/>
      <c r="FD21" s="287" t="s">
        <v>30</v>
      </c>
      <c r="FE21" s="287"/>
      <c r="FF21" s="288">
        <f>(K12*(POWER(FC13+FC14,2)+POWER(FE13+FE14,2))+K13*(POWER(FC13,2)+POWER(FE13,2))+K14*(POWER(FC14,2)+POWER(FE14,2)))/(100*B12)</f>
        <v>0.12323053980444403</v>
      </c>
      <c r="FG21" s="288"/>
      <c r="FH21" s="289"/>
      <c r="FI21" s="285">
        <f>(I12*(POWER(FK13+FK14,2)+POWER(FM13+FM14,2))+I13*(POWER(FK13,2)+POWER(FM13,2))+I14*(POWER(FK14,2)+POWER(FM14,2)))/POWER(B12,2)</f>
        <v>4.0150266706621826E-3</v>
      </c>
      <c r="FJ21" s="286"/>
      <c r="FK21" s="286"/>
      <c r="FL21" s="287" t="s">
        <v>30</v>
      </c>
      <c r="FM21" s="287"/>
      <c r="FN21" s="288">
        <f>(K12*(POWER(FK13+FK14,2)+POWER(FM13+FM14,2))+K13*(POWER(FK13,2)+POWER(FM13,2))+K14*(POWER(FK14,2)+POWER(FM14,2)))/(100*B12)</f>
        <v>7.5135898409672539E-2</v>
      </c>
      <c r="FO21" s="288"/>
      <c r="FP21" s="289"/>
      <c r="FQ21" s="285">
        <f>(I12*(POWER(FS13+FS14,2)+POWER(FU13+FU14,2))+I13*(POWER(FS13,2)+POWER(FU13,2))+I14*(POWER(FS14,2)+POWER(FU14,2)))/POWER(B12,2)</f>
        <v>8.7248223299660147E-3</v>
      </c>
      <c r="FR21" s="286"/>
      <c r="FS21" s="286"/>
      <c r="FT21" s="287" t="s">
        <v>30</v>
      </c>
      <c r="FU21" s="287"/>
      <c r="FV21" s="288">
        <f>(K12*(POWER(FS13+FS14,2)+POWER(FU13+FU14,2))+K13*(POWER(FS13,2)+POWER(FU13,2))+K14*(POWER(FS14,2)+POWER(FU14,2)))/(100*B12)</f>
        <v>0.2123943775099166</v>
      </c>
      <c r="FW21" s="288"/>
      <c r="FX21" s="289"/>
      <c r="FY21" s="285">
        <f>(I12*(POWER(GA13+GA14,2)+POWER(GC13+GC14,2))+I13*(POWER(GA13,2)+POWER(GC13,2))+I14*(POWER(GA14,2)+POWER(GC14,2)))/POWER(B12,2)</f>
        <v>3.9783533494125159E-3</v>
      </c>
      <c r="FZ21" s="286"/>
      <c r="GA21" s="286"/>
      <c r="GB21" s="287" t="s">
        <v>30</v>
      </c>
      <c r="GC21" s="287"/>
      <c r="GD21" s="288">
        <f>(K12*(POWER(GA13+GA14,2)+POWER(GC13+GC14,2))+K13*(POWER(GA13,2)+POWER(GC13,2))+K14*(POWER(GA14,2)+POWER(GC14,2)))/(100*B12)</f>
        <v>8.5394105302070589E-2</v>
      </c>
      <c r="GE21" s="288"/>
      <c r="GF21" s="289"/>
      <c r="GG21" s="285">
        <f>(I12*(POWER(GI13+GI14,2)+POWER(GK13+GK14,2))+I13*(POWER(GI13,2)+POWER(GK13,2))+I14*(POWER(GI14,2)+POWER(GK14,2)))/POWER(B12,2)</f>
        <v>1.4158646841887961E-2</v>
      </c>
      <c r="GH21" s="286"/>
      <c r="GI21" s="286"/>
      <c r="GJ21" s="287" t="s">
        <v>30</v>
      </c>
      <c r="GK21" s="287"/>
      <c r="GL21" s="288">
        <f>(K12*(POWER(GI13+GI14,2)+POWER(GK13+GK14,2))+K13*(POWER(GI13,2)+POWER(GK13,2))+K14*(POWER(GI14,2)+POWER(GK14,2)))/(100*B12)</f>
        <v>0.33768371544805675</v>
      </c>
      <c r="GM21" s="288"/>
      <c r="GN21" s="289"/>
      <c r="GO21" s="285">
        <f>(I12*(POWER(GQ13+GQ14,2)+POWER(GS13+GS14,2))+I13*(POWER(GQ13,2)+POWER(GS13,2))+I14*(POWER(GQ14,2)+POWER(GS14,2)))/POWER(B12,2)</f>
        <v>1.6836998060079732E-2</v>
      </c>
      <c r="GP21" s="286"/>
      <c r="GQ21" s="286"/>
      <c r="GR21" s="287" t="s">
        <v>30</v>
      </c>
      <c r="GS21" s="287"/>
      <c r="GT21" s="288">
        <f>(K12*(POWER(GQ13+GQ14,2)+POWER(GS13+GS14,2))+K13*(POWER(GQ13,2)+POWER(GS13,2))+K14*(POWER(GQ14,2)+POWER(GS14,2)))/(100*B12)</f>
        <v>0.37037877428654004</v>
      </c>
      <c r="GU21" s="288"/>
      <c r="GV21" s="290"/>
    </row>
    <row r="22" spans="1:204" x14ac:dyDescent="0.2">
      <c r="A22" s="133" t="s">
        <v>31</v>
      </c>
      <c r="B22" s="134"/>
      <c r="C22" s="134"/>
      <c r="D22" s="134"/>
      <c r="E22" s="85" t="s">
        <v>32</v>
      </c>
      <c r="F22" s="85"/>
      <c r="G22" s="85"/>
      <c r="H22" s="85"/>
      <c r="I22" s="160" t="s">
        <v>15</v>
      </c>
      <c r="J22" s="161"/>
      <c r="K22" s="161"/>
      <c r="L22" s="162"/>
      <c r="M22" s="153">
        <f>SUM(O7:P7)+C6+M19</f>
        <v>12.602487137139187</v>
      </c>
      <c r="N22" s="153"/>
      <c r="O22" s="153"/>
      <c r="P22" s="154" t="s">
        <v>30</v>
      </c>
      <c r="Q22" s="154"/>
      <c r="R22" s="151">
        <f>SUM(Q7:R7)+D6+R19</f>
        <v>10.075286472697387</v>
      </c>
      <c r="S22" s="151"/>
      <c r="T22" s="155"/>
      <c r="U22" s="152">
        <f>SUM(W7:X7)+C6+U19</f>
        <v>12.698658675011945</v>
      </c>
      <c r="V22" s="153"/>
      <c r="W22" s="153"/>
      <c r="X22" s="154" t="s">
        <v>30</v>
      </c>
      <c r="Y22" s="154"/>
      <c r="Z22" s="151">
        <f>SUM(Y7:Z7)+D6+Z19</f>
        <v>9.9819410371964814</v>
      </c>
      <c r="AA22" s="151"/>
      <c r="AB22" s="155"/>
      <c r="AC22" s="152">
        <f>SUM(AE7:AF7)+C6+AC19</f>
        <v>12.698658675011945</v>
      </c>
      <c r="AD22" s="153"/>
      <c r="AE22" s="153"/>
      <c r="AF22" s="154" t="s">
        <v>30</v>
      </c>
      <c r="AG22" s="154"/>
      <c r="AH22" s="151">
        <f>SUM(AG7:AH7)+D6+AH19</f>
        <v>9.9819410371964814</v>
      </c>
      <c r="AI22" s="151"/>
      <c r="AJ22" s="155"/>
      <c r="AK22" s="152">
        <f>SUM(AM7:AN7)+C6+AK19</f>
        <v>12.215688438174739</v>
      </c>
      <c r="AL22" s="153"/>
      <c r="AM22" s="153"/>
      <c r="AN22" s="154" t="s">
        <v>30</v>
      </c>
      <c r="AO22" s="154"/>
      <c r="AP22" s="151">
        <f>SUM(AO7:AP7)+D6+AP19</f>
        <v>9.8398086301732537</v>
      </c>
      <c r="AQ22" s="151"/>
      <c r="AR22" s="155"/>
      <c r="AS22" s="291">
        <f>SUM(AU7:AV7)+C6+AS19</f>
        <v>12.409802226447125</v>
      </c>
      <c r="AT22" s="292"/>
      <c r="AU22" s="292"/>
      <c r="AV22" s="293" t="s">
        <v>30</v>
      </c>
      <c r="AW22" s="293"/>
      <c r="AX22" s="294">
        <f>SUM(AW7:AX7)+D6+AX19</f>
        <v>10.160638801916697</v>
      </c>
      <c r="AY22" s="294"/>
      <c r="AZ22" s="295"/>
      <c r="BA22" s="291">
        <f>SUM(BC7:BD7)+C6+BA19</f>
        <v>12.021628494448963</v>
      </c>
      <c r="BB22" s="292"/>
      <c r="BC22" s="292"/>
      <c r="BD22" s="293" t="s">
        <v>30</v>
      </c>
      <c r="BE22" s="293"/>
      <c r="BF22" s="294">
        <f>SUM(BE7:BF7)+D6+BF19</f>
        <v>9.5198000783081582</v>
      </c>
      <c r="BG22" s="294"/>
      <c r="BH22" s="295"/>
      <c r="BI22" s="291">
        <f>SUM(BK7:BL7)+C6+BI19</f>
        <v>12.60005235973926</v>
      </c>
      <c r="BJ22" s="292"/>
      <c r="BK22" s="292"/>
      <c r="BL22" s="293" t="s">
        <v>30</v>
      </c>
      <c r="BM22" s="293"/>
      <c r="BN22" s="294">
        <f>SUM(BM7:BN7)+D6+BN19</f>
        <v>9.3654645844887181</v>
      </c>
      <c r="BO22" s="294"/>
      <c r="BP22" s="295"/>
      <c r="BQ22" s="291">
        <f>SUM(BS7:BT7)+C6+BQ19</f>
        <v>13.184760419946997</v>
      </c>
      <c r="BR22" s="292"/>
      <c r="BS22" s="292"/>
      <c r="BT22" s="293" t="s">
        <v>30</v>
      </c>
      <c r="BU22" s="293"/>
      <c r="BV22" s="294">
        <f>SUM(BU7:BV7)+D6+BV19</f>
        <v>10.940734482073015</v>
      </c>
      <c r="BW22" s="294"/>
      <c r="BX22" s="295"/>
      <c r="BY22" s="291">
        <f>SUM(CA7:CB7)+C6+BY19</f>
        <v>13.184760419946997</v>
      </c>
      <c r="BZ22" s="292"/>
      <c r="CA22" s="292"/>
      <c r="CB22" s="293" t="s">
        <v>30</v>
      </c>
      <c r="CC22" s="293"/>
      <c r="CD22" s="294">
        <f>SUM(CC7:CD7)+D6+CD19</f>
        <v>10.940734482073015</v>
      </c>
      <c r="CE22" s="294"/>
      <c r="CF22" s="295"/>
      <c r="CG22" s="291">
        <f>SUM(CI7:CJ7)+C6+CG19</f>
        <v>13.377875480563386</v>
      </c>
      <c r="CH22" s="292"/>
      <c r="CI22" s="292"/>
      <c r="CJ22" s="293" t="s">
        <v>30</v>
      </c>
      <c r="CK22" s="293"/>
      <c r="CL22" s="294">
        <f>SUM(CK7:CL7)+D6+CL19</f>
        <v>10.958050064833062</v>
      </c>
      <c r="CM22" s="294"/>
      <c r="CN22" s="295"/>
      <c r="CO22" s="291">
        <f>SUM(CQ7:CR7)+C6+CO19</f>
        <v>12.990116699997275</v>
      </c>
      <c r="CP22" s="292"/>
      <c r="CQ22" s="292"/>
      <c r="CR22" s="293" t="s">
        <v>30</v>
      </c>
      <c r="CS22" s="293"/>
      <c r="CT22" s="294">
        <f>SUM(CS7:CT7)+D6+CT19</f>
        <v>10.515657688394516</v>
      </c>
      <c r="CU22" s="294"/>
      <c r="CV22" s="295"/>
      <c r="CW22" s="291">
        <f>SUM(CY7:CZ7)+C6+CW19</f>
        <v>13.862756781329578</v>
      </c>
      <c r="CX22" s="292"/>
      <c r="CY22" s="292"/>
      <c r="CZ22" s="293" t="s">
        <v>30</v>
      </c>
      <c r="DA22" s="293"/>
      <c r="DB22" s="294">
        <f>SUM(DA7:DB7)+D6+DB19</f>
        <v>11.513884050247402</v>
      </c>
      <c r="DC22" s="294"/>
      <c r="DD22" s="295"/>
      <c r="DE22" s="291">
        <f>SUM(DG7:DH7)+C6+DE19</f>
        <v>12.992864725704198</v>
      </c>
      <c r="DF22" s="292"/>
      <c r="DG22" s="292"/>
      <c r="DH22" s="293" t="s">
        <v>30</v>
      </c>
      <c r="DI22" s="293"/>
      <c r="DJ22" s="294">
        <f>SUM(DI7:DJ7)+D6+DJ19</f>
        <v>11.230346130038001</v>
      </c>
      <c r="DK22" s="294"/>
      <c r="DL22" s="295"/>
      <c r="DM22" s="291">
        <f>SUM(DO7:DP7)+C6+DM19</f>
        <v>13.961466837582204</v>
      </c>
      <c r="DN22" s="292"/>
      <c r="DO22" s="292"/>
      <c r="DP22" s="293" t="s">
        <v>30</v>
      </c>
      <c r="DQ22" s="293"/>
      <c r="DR22" s="294">
        <f>SUM(DQ7:DR7)+D6+DR19</f>
        <v>12.035972800094431</v>
      </c>
      <c r="DS22" s="294"/>
      <c r="DT22" s="295"/>
      <c r="DU22" s="291">
        <f>SUM(DW7:DX7)+C6+DU19</f>
        <v>13.182097825118914</v>
      </c>
      <c r="DV22" s="292"/>
      <c r="DW22" s="292"/>
      <c r="DX22" s="293" t="s">
        <v>30</v>
      </c>
      <c r="DY22" s="293"/>
      <c r="DZ22" s="294">
        <f>SUM(DY7:DZ7)+D6+DZ19</f>
        <v>10.227373144809553</v>
      </c>
      <c r="EA22" s="294"/>
      <c r="EB22" s="295"/>
      <c r="EC22" s="291">
        <f>SUM(EE7:EF7)+C6+EC19</f>
        <v>13.183214528914032</v>
      </c>
      <c r="ED22" s="292"/>
      <c r="EE22" s="292"/>
      <c r="EF22" s="293" t="s">
        <v>30</v>
      </c>
      <c r="EG22" s="293"/>
      <c r="EH22" s="294">
        <f>SUM(EG7:EH7)+D6+EH19</f>
        <v>10.532720404287373</v>
      </c>
      <c r="EI22" s="294"/>
      <c r="EJ22" s="295"/>
      <c r="EK22" s="291">
        <f>SUM(EM7:EN7)+C6+EK19</f>
        <v>13.086663580399618</v>
      </c>
      <c r="EL22" s="292"/>
      <c r="EM22" s="292"/>
      <c r="EN22" s="293" t="s">
        <v>30</v>
      </c>
      <c r="EO22" s="293"/>
      <c r="EP22" s="294">
        <f>SUM(EO7:EP7)+D6+EP19</f>
        <v>10.524157448811925</v>
      </c>
      <c r="EQ22" s="294"/>
      <c r="ER22" s="295"/>
      <c r="ES22" s="291">
        <f>SUM(EU7:EV7)+C6+ES19</f>
        <v>12.601071426500727</v>
      </c>
      <c r="ET22" s="292"/>
      <c r="EU22" s="292"/>
      <c r="EV22" s="293" t="s">
        <v>30</v>
      </c>
      <c r="EW22" s="293"/>
      <c r="EX22" s="294">
        <f>SUM(EW7:EX7)+D6+EX19</f>
        <v>9.669294649324689</v>
      </c>
      <c r="EY22" s="294"/>
      <c r="EZ22" s="295"/>
      <c r="FA22" s="291">
        <f>SUM(FC7:FD7)+C6+FA19</f>
        <v>12.406671794568428</v>
      </c>
      <c r="FB22" s="292"/>
      <c r="FC22" s="292"/>
      <c r="FD22" s="293" t="s">
        <v>30</v>
      </c>
      <c r="FE22" s="293"/>
      <c r="FF22" s="294">
        <f>SUM(FE7:FF7)+D6+FF19</f>
        <v>9.2480095792176158</v>
      </c>
      <c r="FG22" s="294"/>
      <c r="FH22" s="295"/>
      <c r="FI22" s="291">
        <f>SUM(FK7:FL7)+C6+FI19</f>
        <v>12.892092124144394</v>
      </c>
      <c r="FJ22" s="292"/>
      <c r="FK22" s="292"/>
      <c r="FL22" s="293" t="s">
        <v>30</v>
      </c>
      <c r="FM22" s="293"/>
      <c r="FN22" s="294">
        <f>SUM(FM7:FN7)+D6+FN19</f>
        <v>10.100217078156652</v>
      </c>
      <c r="FO22" s="294"/>
      <c r="FP22" s="295"/>
      <c r="FQ22" s="291">
        <f>SUM(FS7:FT7)+C6+FQ19</f>
        <v>12.024868766080989</v>
      </c>
      <c r="FR22" s="292"/>
      <c r="FS22" s="292"/>
      <c r="FT22" s="293" t="s">
        <v>30</v>
      </c>
      <c r="FU22" s="293"/>
      <c r="FV22" s="294">
        <f>SUM(FU7:FV7)+D6+FV19</f>
        <v>10.434135578874427</v>
      </c>
      <c r="FW22" s="294"/>
      <c r="FX22" s="295"/>
      <c r="FY22" s="291">
        <f>SUM(GA7:GB7)+C6+FY19</f>
        <v>13.183979336246329</v>
      </c>
      <c r="FZ22" s="292"/>
      <c r="GA22" s="292"/>
      <c r="GB22" s="293" t="s">
        <v>30</v>
      </c>
      <c r="GC22" s="293"/>
      <c r="GD22" s="294">
        <f>SUM(GC7:GD7)+D6+GD19</f>
        <v>10.73660054577914</v>
      </c>
      <c r="GE22" s="294"/>
      <c r="GF22" s="295"/>
      <c r="GG22" s="291">
        <f>SUM(GI7:GJ7)+C6+GG19</f>
        <v>12.600727670020483</v>
      </c>
      <c r="GH22" s="292"/>
      <c r="GI22" s="292"/>
      <c r="GJ22" s="293" t="s">
        <v>30</v>
      </c>
      <c r="GK22" s="293"/>
      <c r="GL22" s="294">
        <f>SUM(GK7:GL7)+D6+GL19</f>
        <v>9.5679549335135157</v>
      </c>
      <c r="GM22" s="294"/>
      <c r="GN22" s="295"/>
      <c r="GO22" s="291">
        <f>SUM(GQ7:GR7)+C6+GO19</f>
        <v>12.988999996202157</v>
      </c>
      <c r="GP22" s="292"/>
      <c r="GQ22" s="292"/>
      <c r="GR22" s="293" t="s">
        <v>30</v>
      </c>
      <c r="GS22" s="293"/>
      <c r="GT22" s="294">
        <f>SUM(GS7:GT7)+D6+GT19</f>
        <v>10.210310428916697</v>
      </c>
      <c r="GU22" s="294"/>
      <c r="GV22" s="296"/>
    </row>
    <row r="23" spans="1:204" x14ac:dyDescent="0.2">
      <c r="A23" s="135"/>
      <c r="B23" s="136"/>
      <c r="C23" s="136"/>
      <c r="D23" s="136"/>
      <c r="E23" s="139"/>
      <c r="F23" s="139"/>
      <c r="G23" s="139"/>
      <c r="H23" s="139"/>
      <c r="I23" s="148" t="s">
        <v>20</v>
      </c>
      <c r="J23" s="149"/>
      <c r="K23" s="149"/>
      <c r="L23" s="150"/>
      <c r="M23" s="145">
        <f>SUM(O10:P10)+C9+M20</f>
        <v>5.7124671665412095</v>
      </c>
      <c r="N23" s="145"/>
      <c r="O23" s="145"/>
      <c r="P23" s="146" t="s">
        <v>30</v>
      </c>
      <c r="Q23" s="146"/>
      <c r="R23" s="140">
        <f>SUM(Q10:R10)+D9+R20</f>
        <v>-2.2292263080645314</v>
      </c>
      <c r="S23" s="140"/>
      <c r="T23" s="147"/>
      <c r="U23" s="144">
        <f>SUM(W10:X10)+C9+U20</f>
        <v>3.8371929121346238</v>
      </c>
      <c r="V23" s="145"/>
      <c r="W23" s="145"/>
      <c r="X23" s="146" t="s">
        <v>30</v>
      </c>
      <c r="Y23" s="146"/>
      <c r="Z23" s="140">
        <f>SUM(Y10:Z10)+D9+Z20</f>
        <v>-2.3649412567293613</v>
      </c>
      <c r="AA23" s="140"/>
      <c r="AB23" s="147"/>
      <c r="AC23" s="144">
        <f>SUM(AE10:AF10)+C9+AC20</f>
        <v>5.3527913430148368</v>
      </c>
      <c r="AD23" s="145"/>
      <c r="AE23" s="145"/>
      <c r="AF23" s="146" t="s">
        <v>30</v>
      </c>
      <c r="AG23" s="146"/>
      <c r="AH23" s="140">
        <f>SUM(AG10:AH10)+D9+AH20</f>
        <v>-2.9429150264797101</v>
      </c>
      <c r="AI23" s="140"/>
      <c r="AJ23" s="147"/>
      <c r="AK23" s="144">
        <f>SUM(AM10:AN10)+C9+AK20</f>
        <v>4.9920877055708059</v>
      </c>
      <c r="AL23" s="145"/>
      <c r="AM23" s="145"/>
      <c r="AN23" s="146" t="s">
        <v>30</v>
      </c>
      <c r="AO23" s="146"/>
      <c r="AP23" s="140">
        <f>SUM(AO10:AP10)+D9+AP20</f>
        <v>-2.9566057288545009</v>
      </c>
      <c r="AQ23" s="140"/>
      <c r="AR23" s="147"/>
      <c r="AS23" s="297">
        <f>SUM(AU10:AV10)+C9+AS20</f>
        <v>5.3515220426172494</v>
      </c>
      <c r="AT23" s="298"/>
      <c r="AU23" s="298"/>
      <c r="AV23" s="299" t="s">
        <v>30</v>
      </c>
      <c r="AW23" s="299"/>
      <c r="AX23" s="300">
        <f>SUM(AW10:AX10)+D9+AX20</f>
        <v>-2.1036164610235506</v>
      </c>
      <c r="AY23" s="300"/>
      <c r="AZ23" s="301"/>
      <c r="BA23" s="297">
        <f>SUM(BC10:BD10)+C9+BA20</f>
        <v>5.279768491435485</v>
      </c>
      <c r="BB23" s="298"/>
      <c r="BC23" s="298"/>
      <c r="BD23" s="299" t="s">
        <v>30</v>
      </c>
      <c r="BE23" s="299"/>
      <c r="BF23" s="300">
        <f>SUM(BE10:BF10)+D9+BF20</f>
        <v>-2.3868197350263758</v>
      </c>
      <c r="BG23" s="300"/>
      <c r="BH23" s="301"/>
      <c r="BI23" s="297">
        <f>SUM(BK10:BL10)+C9+BI20</f>
        <v>4.4874264032790174</v>
      </c>
      <c r="BJ23" s="298"/>
      <c r="BK23" s="298"/>
      <c r="BL23" s="299" t="s">
        <v>30</v>
      </c>
      <c r="BM23" s="299"/>
      <c r="BN23" s="300">
        <f>SUM(BM10:BN10)+D9+BN20</f>
        <v>-3.1134808518120547</v>
      </c>
      <c r="BO23" s="300"/>
      <c r="BP23" s="301"/>
      <c r="BQ23" s="297">
        <f>SUM(BS10:BT10)+C9+BQ20</f>
        <v>6.0006414240861217</v>
      </c>
      <c r="BR23" s="298"/>
      <c r="BS23" s="298"/>
      <c r="BT23" s="299" t="s">
        <v>30</v>
      </c>
      <c r="BU23" s="299"/>
      <c r="BV23" s="300">
        <f>SUM(BU10:BV10)+D9+BV20</f>
        <v>-1.8658277939667185</v>
      </c>
      <c r="BW23" s="300"/>
      <c r="BX23" s="301"/>
      <c r="BY23" s="297">
        <f>SUM(CA10:CB10)+C9+BY20</f>
        <v>6.361664382450563</v>
      </c>
      <c r="BZ23" s="298"/>
      <c r="CA23" s="298"/>
      <c r="CB23" s="299" t="s">
        <v>30</v>
      </c>
      <c r="CC23" s="299"/>
      <c r="CD23" s="300">
        <f>SUM(CC10:CD10)+D9+CD20</f>
        <v>-1.9899229257172066</v>
      </c>
      <c r="CE23" s="300"/>
      <c r="CF23" s="301"/>
      <c r="CG23" s="297">
        <f>SUM(CI10:CJ10)+C9+CG20</f>
        <v>5.6410459086976159</v>
      </c>
      <c r="CH23" s="298"/>
      <c r="CI23" s="298"/>
      <c r="CJ23" s="299" t="s">
        <v>30</v>
      </c>
      <c r="CK23" s="299"/>
      <c r="CL23" s="300">
        <f>SUM(CK10:CL10)+D9+CL20</f>
        <v>-2.7219629901327513</v>
      </c>
      <c r="CM23" s="300"/>
      <c r="CN23" s="301"/>
      <c r="CO23" s="297">
        <f>SUM(CQ10:CR10)+C9+CO20</f>
        <v>5.8579790046895601</v>
      </c>
      <c r="CP23" s="298"/>
      <c r="CQ23" s="298"/>
      <c r="CR23" s="299" t="s">
        <v>30</v>
      </c>
      <c r="CS23" s="299"/>
      <c r="CT23" s="300">
        <f>SUM(CS10:CT10)+D9+CT20</f>
        <v>-2.9918059236417491</v>
      </c>
      <c r="CU23" s="300"/>
      <c r="CV23" s="301"/>
      <c r="CW23" s="297">
        <f>SUM(CY10:CZ10)+C9+CW20</f>
        <v>6.1455355757782506</v>
      </c>
      <c r="CX23" s="298"/>
      <c r="CY23" s="298"/>
      <c r="CZ23" s="299" t="s">
        <v>30</v>
      </c>
      <c r="DA23" s="299"/>
      <c r="DB23" s="300">
        <f>SUM(DA10:DB10)+D9+DB20</f>
        <v>-2.280427907438904</v>
      </c>
      <c r="DC23" s="300"/>
      <c r="DD23" s="301"/>
      <c r="DE23" s="297">
        <f>SUM(DG10:DH10)+C9+DE20</f>
        <v>5.7840730314651987</v>
      </c>
      <c r="DF23" s="298"/>
      <c r="DG23" s="298"/>
      <c r="DH23" s="299" t="s">
        <v>30</v>
      </c>
      <c r="DI23" s="299"/>
      <c r="DJ23" s="300">
        <f>SUM(DI10:DJ10)+D9+DJ20</f>
        <v>-1.8048968251172308</v>
      </c>
      <c r="DK23" s="300"/>
      <c r="DL23" s="301"/>
      <c r="DM23" s="297">
        <f>SUM(DO10:DP10)+C9+DM20</f>
        <v>6.2895845255175793</v>
      </c>
      <c r="DN23" s="298"/>
      <c r="DO23" s="298"/>
      <c r="DP23" s="299" t="s">
        <v>30</v>
      </c>
      <c r="DQ23" s="299"/>
      <c r="DR23" s="300">
        <f>SUM(DQ10:DR10)+D9+DR20</f>
        <v>-2.0634765072402081</v>
      </c>
      <c r="DS23" s="300"/>
      <c r="DT23" s="301"/>
      <c r="DU23" s="297">
        <f>SUM(DW10:DX10)+C9+DU20</f>
        <v>4.4141880100552582</v>
      </c>
      <c r="DV23" s="298"/>
      <c r="DW23" s="298"/>
      <c r="DX23" s="299" t="s">
        <v>30</v>
      </c>
      <c r="DY23" s="299"/>
      <c r="DZ23" s="300">
        <f>SUM(DY10:DZ10)+D9+DZ20</f>
        <v>-2.4175801054174193</v>
      </c>
      <c r="EA23" s="300"/>
      <c r="EB23" s="301"/>
      <c r="EC23" s="297">
        <f>SUM(EE10:EF10)+C9+EC20</f>
        <v>6.1450615840864726</v>
      </c>
      <c r="ED23" s="298"/>
      <c r="EE23" s="298"/>
      <c r="EF23" s="299" t="s">
        <v>30</v>
      </c>
      <c r="EG23" s="299"/>
      <c r="EH23" s="300">
        <f>SUM(EG10:EH10)+D9+EH20</f>
        <v>-1.9296522382599139</v>
      </c>
      <c r="EI23" s="300"/>
      <c r="EJ23" s="301"/>
      <c r="EK23" s="297">
        <f>SUM(EM10:EN10)+C9+EK20</f>
        <v>5.3510779869437171</v>
      </c>
      <c r="EL23" s="298"/>
      <c r="EM23" s="298"/>
      <c r="EN23" s="299" t="s">
        <v>30</v>
      </c>
      <c r="EO23" s="299"/>
      <c r="EP23" s="300">
        <f>SUM(EO10:EP10)+D9+EP20</f>
        <v>-1.7522579765577828</v>
      </c>
      <c r="EQ23" s="300"/>
      <c r="ER23" s="301"/>
      <c r="ES23" s="297">
        <f>SUM(EU10:EV10)+C9+ES20</f>
        <v>5.0636606405112472</v>
      </c>
      <c r="ET23" s="298"/>
      <c r="EU23" s="298"/>
      <c r="EV23" s="299" t="s">
        <v>30</v>
      </c>
      <c r="EW23" s="299"/>
      <c r="EX23" s="300">
        <f>SUM(EW10:EX10)+D9+EX20</f>
        <v>-2.6049171142386389</v>
      </c>
      <c r="EY23" s="300"/>
      <c r="EZ23" s="301"/>
      <c r="FA23" s="297">
        <f>SUM(FC10:FD10)+C9+FA20</f>
        <v>4.1984842996795884</v>
      </c>
      <c r="FB23" s="298"/>
      <c r="FC23" s="298"/>
      <c r="FD23" s="299" t="s">
        <v>30</v>
      </c>
      <c r="FE23" s="299"/>
      <c r="FF23" s="300">
        <f>SUM(FE10:FF10)+D9+FF20</f>
        <v>-2.8438126932926635</v>
      </c>
      <c r="FG23" s="300"/>
      <c r="FH23" s="301"/>
      <c r="FI23" s="297">
        <f>SUM(FK10:FL10)+C9+FI20</f>
        <v>5.7126357346761107</v>
      </c>
      <c r="FJ23" s="298"/>
      <c r="FK23" s="298"/>
      <c r="FL23" s="299" t="s">
        <v>30</v>
      </c>
      <c r="FM23" s="299"/>
      <c r="FN23" s="300">
        <f>SUM(FM10:FN10)+D9+FN20</f>
        <v>-2.3479458275615599</v>
      </c>
      <c r="FO23" s="300"/>
      <c r="FP23" s="301"/>
      <c r="FQ23" s="297">
        <f>SUM(FS10:FT10)+C9+FQ20</f>
        <v>5.92784010168526</v>
      </c>
      <c r="FR23" s="298"/>
      <c r="FS23" s="298"/>
      <c r="FT23" s="299" t="s">
        <v>30</v>
      </c>
      <c r="FU23" s="299"/>
      <c r="FV23" s="300">
        <f>SUM(FU10:FV10)+D9+FV20</f>
        <v>-1.3054216206633735</v>
      </c>
      <c r="FW23" s="300"/>
      <c r="FX23" s="301"/>
      <c r="FY23" s="297">
        <f>SUM(GA10:GB10)+C9+FY20</f>
        <v>5.4956689348260861</v>
      </c>
      <c r="FZ23" s="298"/>
      <c r="GA23" s="298"/>
      <c r="GB23" s="299" t="s">
        <v>30</v>
      </c>
      <c r="GC23" s="299"/>
      <c r="GD23" s="300">
        <f>SUM(GC10:GD10)+D9+GD20</f>
        <v>-1.9847586947575517</v>
      </c>
      <c r="GE23" s="300"/>
      <c r="GF23" s="301"/>
      <c r="GG23" s="297">
        <f>SUM(GI10:GJ10)+C9+GG20</f>
        <v>3.9106388639632583</v>
      </c>
      <c r="GH23" s="298"/>
      <c r="GI23" s="298"/>
      <c r="GJ23" s="299" t="s">
        <v>30</v>
      </c>
      <c r="GK23" s="299"/>
      <c r="GL23" s="300">
        <f>SUM(GK10:GL10)+D9+GL20</f>
        <v>-3.2008028138688349</v>
      </c>
      <c r="GM23" s="300"/>
      <c r="GN23" s="301"/>
      <c r="GO23" s="297">
        <f>SUM(GQ10:GR10)+C9+GO20</f>
        <v>5.5691207228400001</v>
      </c>
      <c r="GP23" s="298"/>
      <c r="GQ23" s="298"/>
      <c r="GR23" s="299" t="s">
        <v>30</v>
      </c>
      <c r="GS23" s="299"/>
      <c r="GT23" s="300">
        <f>SUM(GS10:GT10)+D9+GT20</f>
        <v>-2.8645065858062306</v>
      </c>
      <c r="GU23" s="300"/>
      <c r="GV23" s="302"/>
    </row>
    <row r="24" spans="1:204" x14ac:dyDescent="0.2">
      <c r="A24" s="135"/>
      <c r="B24" s="136"/>
      <c r="C24" s="136"/>
      <c r="D24" s="136"/>
      <c r="E24" s="139"/>
      <c r="F24" s="139"/>
      <c r="G24" s="139"/>
      <c r="H24" s="139"/>
      <c r="I24" s="148" t="s">
        <v>22</v>
      </c>
      <c r="J24" s="149"/>
      <c r="K24" s="149"/>
      <c r="L24" s="150"/>
      <c r="M24" s="145">
        <f>SUM(O13:P14)+C12+M21</f>
        <v>7.5710401675370695</v>
      </c>
      <c r="N24" s="145"/>
      <c r="O24" s="145"/>
      <c r="P24" s="146" t="s">
        <v>30</v>
      </c>
      <c r="Q24" s="146"/>
      <c r="R24" s="140">
        <f>SUM(Q13:R14)+D12+R21</f>
        <v>0.48269212059672773</v>
      </c>
      <c r="S24" s="140"/>
      <c r="T24" s="147"/>
      <c r="U24" s="144">
        <f>SUM(W13:X14)+C12+U21</f>
        <v>6.7698114050274709</v>
      </c>
      <c r="V24" s="145"/>
      <c r="W24" s="145"/>
      <c r="X24" s="146" t="s">
        <v>30</v>
      </c>
      <c r="Y24" s="146"/>
      <c r="Z24" s="140">
        <f>SUM(Y13:Z14)+D12+Z21</f>
        <v>-0.87297036159878294</v>
      </c>
      <c r="AA24" s="140"/>
      <c r="AB24" s="147"/>
      <c r="AC24" s="144">
        <f>SUM(AE13:AF14)+C12+AC21</f>
        <v>1.5757751912978213</v>
      </c>
      <c r="AD24" s="145"/>
      <c r="AE24" s="145"/>
      <c r="AF24" s="146" t="s">
        <v>30</v>
      </c>
      <c r="AG24" s="146"/>
      <c r="AH24" s="140">
        <f>SUM(AG13:AH14)+D12+AH21</f>
        <v>-4.504158142478734</v>
      </c>
      <c r="AI24" s="140"/>
      <c r="AJ24" s="147"/>
      <c r="AK24" s="144">
        <f>SUM(AM13:AN14)+C12+AK21</f>
        <v>1.4796559924716024</v>
      </c>
      <c r="AL24" s="145"/>
      <c r="AM24" s="145"/>
      <c r="AN24" s="146" t="s">
        <v>30</v>
      </c>
      <c r="AO24" s="146"/>
      <c r="AP24" s="140">
        <f>SUM(AO13:AP14)+D12+AP21</f>
        <v>-4.4508124710872812</v>
      </c>
      <c r="AQ24" s="140"/>
      <c r="AR24" s="147"/>
      <c r="AS24" s="297">
        <f>SUM(AU13:AV14)+C12+AS21</f>
        <v>1.5358312022107807</v>
      </c>
      <c r="AT24" s="298"/>
      <c r="AU24" s="298"/>
      <c r="AV24" s="299" t="s">
        <v>30</v>
      </c>
      <c r="AW24" s="299"/>
      <c r="AX24" s="300">
        <f>SUM(AW13:AX14)+D12+AX21</f>
        <v>-4.5204104110572683</v>
      </c>
      <c r="AY24" s="300"/>
      <c r="AZ24" s="301"/>
      <c r="BA24" s="297">
        <f>SUM(BC13:BD14)+C12+BA21</f>
        <v>1.7595899371959358</v>
      </c>
      <c r="BB24" s="298"/>
      <c r="BC24" s="298"/>
      <c r="BD24" s="299" t="s">
        <v>30</v>
      </c>
      <c r="BE24" s="299"/>
      <c r="BF24" s="300">
        <f>SUM(BE13:BF14)+D12+BF21</f>
        <v>-4.3390435920132058</v>
      </c>
      <c r="BG24" s="300"/>
      <c r="BH24" s="301"/>
      <c r="BI24" s="297">
        <f>SUM(BK13:BL14)+C12+BI21</f>
        <v>1.5757084886072066</v>
      </c>
      <c r="BJ24" s="298"/>
      <c r="BK24" s="298"/>
      <c r="BL24" s="299" t="s">
        <v>30</v>
      </c>
      <c r="BM24" s="299"/>
      <c r="BN24" s="300">
        <f>SUM(BM13:BN14)+D12+BN21</f>
        <v>-4.410261760429484</v>
      </c>
      <c r="BO24" s="300"/>
      <c r="BP24" s="301"/>
      <c r="BQ24" s="297">
        <f>SUM(BS13:BT14)+C12+BQ21</f>
        <v>2.9202076407998714</v>
      </c>
      <c r="BR24" s="298"/>
      <c r="BS24" s="298"/>
      <c r="BT24" s="299" t="s">
        <v>30</v>
      </c>
      <c r="BU24" s="299"/>
      <c r="BV24" s="300">
        <f>SUM(BU13:BV14)+D12+BV21</f>
        <v>-3.7632645215865455</v>
      </c>
      <c r="BW24" s="300"/>
      <c r="BX24" s="301"/>
      <c r="BY24" s="297">
        <f>SUM(CA13:CB14)+C12+BY21</f>
        <v>3.0161641722477186</v>
      </c>
      <c r="BZ24" s="298"/>
      <c r="CA24" s="298"/>
      <c r="CB24" s="299" t="s">
        <v>30</v>
      </c>
      <c r="CC24" s="299"/>
      <c r="CD24" s="300">
        <f>SUM(CC13:CD14)+D12+CD21</f>
        <v>-3.4769158004760627</v>
      </c>
      <c r="CE24" s="300"/>
      <c r="CF24" s="301"/>
      <c r="CG24" s="297">
        <f>SUM(CI13:CJ14)+C12+CG21</f>
        <v>3.0161384735568801</v>
      </c>
      <c r="CH24" s="298"/>
      <c r="CI24" s="298"/>
      <c r="CJ24" s="299" t="s">
        <v>30</v>
      </c>
      <c r="CK24" s="299"/>
      <c r="CL24" s="300">
        <f>SUM(CK13:CL14)+D12+CL21</f>
        <v>-3.5166675384878268</v>
      </c>
      <c r="CM24" s="300"/>
      <c r="CN24" s="301"/>
      <c r="CO24" s="297">
        <f>SUM(CQ13:CR14)+C12+CO21</f>
        <v>12.456414030103378</v>
      </c>
      <c r="CP24" s="298"/>
      <c r="CQ24" s="298"/>
      <c r="CR24" s="299" t="s">
        <v>30</v>
      </c>
      <c r="CS24" s="299"/>
      <c r="CT24" s="300">
        <f>SUM(CS13:CT14)+D12+CT21</f>
        <v>4.4713060359061743</v>
      </c>
      <c r="CU24" s="300"/>
      <c r="CV24" s="301"/>
      <c r="CW24" s="297">
        <f>SUM(CY13:CZ14)+C12+CW21</f>
        <v>2.9200524342608407</v>
      </c>
      <c r="CX24" s="298"/>
      <c r="CY24" s="298"/>
      <c r="CZ24" s="299" t="s">
        <v>30</v>
      </c>
      <c r="DA24" s="299"/>
      <c r="DB24" s="300">
        <f>SUM(DA13:DB14)+D12+DB21</f>
        <v>-3.5192254382399693</v>
      </c>
      <c r="DC24" s="300"/>
      <c r="DD24" s="301"/>
      <c r="DE24" s="297">
        <f>SUM(DG13:DH14)+C12+DE21</f>
        <v>8.4125785986796977</v>
      </c>
      <c r="DF24" s="298"/>
      <c r="DG24" s="298"/>
      <c r="DH24" s="299" t="s">
        <v>30</v>
      </c>
      <c r="DI24" s="299"/>
      <c r="DJ24" s="300">
        <f>SUM(DI13:DJ14)+D12+DJ21</f>
        <v>0.35025426682448502</v>
      </c>
      <c r="DK24" s="300"/>
      <c r="DL24" s="301"/>
      <c r="DM24" s="297">
        <f>SUM(DO13:DP14)+C12+DM21</f>
        <v>2.9201616491357818</v>
      </c>
      <c r="DN24" s="298"/>
      <c r="DO24" s="298"/>
      <c r="DP24" s="299" t="s">
        <v>30</v>
      </c>
      <c r="DQ24" s="299"/>
      <c r="DR24" s="300">
        <f>SUM(DQ13:DR14)+D12+DR21</f>
        <v>-3.6687514858661818</v>
      </c>
      <c r="DS24" s="300"/>
      <c r="DT24" s="301"/>
      <c r="DU24" s="297">
        <f>SUM(DW13:DX14)+C12+DU21</f>
        <v>2.8242790947259522</v>
      </c>
      <c r="DV24" s="298"/>
      <c r="DW24" s="298"/>
      <c r="DX24" s="299" t="s">
        <v>30</v>
      </c>
      <c r="DY24" s="299"/>
      <c r="DZ24" s="300">
        <f>SUM(DY13:DZ14)+D12+DZ21</f>
        <v>-4.0487745928656684</v>
      </c>
      <c r="EA24" s="300"/>
      <c r="EB24" s="301"/>
      <c r="EC24" s="297">
        <f>SUM(EE13:EF14)+C12+EC21</f>
        <v>12.327431003857697</v>
      </c>
      <c r="ED24" s="298"/>
      <c r="EE24" s="298"/>
      <c r="EF24" s="299" t="s">
        <v>30</v>
      </c>
      <c r="EG24" s="299"/>
      <c r="EH24" s="300">
        <f>SUM(EG13:EH14)+D12+EH21</f>
        <v>3.8202852840672117</v>
      </c>
      <c r="EI24" s="300"/>
      <c r="EJ24" s="301"/>
      <c r="EK24" s="297">
        <f>SUM(EM13:EN14)+C12+EK21</f>
        <v>10.393176572714204</v>
      </c>
      <c r="EL24" s="298"/>
      <c r="EM24" s="298"/>
      <c r="EN24" s="299" t="s">
        <v>30</v>
      </c>
      <c r="EO24" s="299"/>
      <c r="EP24" s="300">
        <f>SUM(EO13:EP14)+D12+EP21</f>
        <v>1.8701748797369757</v>
      </c>
      <c r="EQ24" s="300"/>
      <c r="ER24" s="301"/>
      <c r="ES24" s="297">
        <f>SUM(EU13:EV14)+C12+ES21</f>
        <v>12.078896044622009</v>
      </c>
      <c r="ET24" s="298"/>
      <c r="EU24" s="298"/>
      <c r="EV24" s="299" t="s">
        <v>30</v>
      </c>
      <c r="EW24" s="299"/>
      <c r="EX24" s="300">
        <f>SUM(EW13:EX14)+D12+EX21</f>
        <v>3.9572140663769964</v>
      </c>
      <c r="EY24" s="300"/>
      <c r="EZ24" s="301"/>
      <c r="FA24" s="297">
        <f>SUM(FC13:FD14)+C12+FA21</f>
        <v>6.057071852453829</v>
      </c>
      <c r="FB24" s="298"/>
      <c r="FC24" s="298"/>
      <c r="FD24" s="299" t="s">
        <v>30</v>
      </c>
      <c r="FE24" s="299"/>
      <c r="FF24" s="300">
        <f>SUM(FE13:FF14)+D12+FF21</f>
        <v>-1.1367693761530069</v>
      </c>
      <c r="FG24" s="300"/>
      <c r="FH24" s="301"/>
      <c r="FI24" s="297">
        <f>SUM(FK13:FL14)+C12+FI21</f>
        <v>2.6320150327503358</v>
      </c>
      <c r="FJ24" s="298"/>
      <c r="FK24" s="298"/>
      <c r="FL24" s="299" t="s">
        <v>30</v>
      </c>
      <c r="FM24" s="299"/>
      <c r="FN24" s="300">
        <f>SUM(FM13:FN14)+D12+FN21</f>
        <v>-3.8648642035142702</v>
      </c>
      <c r="FO24" s="300"/>
      <c r="FP24" s="301"/>
      <c r="FQ24" s="297">
        <f>SUM(FS13:FT14)+C12+FQ21</f>
        <v>8.5567246662850067</v>
      </c>
      <c r="FR24" s="298"/>
      <c r="FS24" s="298"/>
      <c r="FT24" s="299" t="s">
        <v>30</v>
      </c>
      <c r="FU24" s="299"/>
      <c r="FV24" s="300">
        <f>SUM(FU13:FV14)+D12+FV21</f>
        <v>0.60039434425052485</v>
      </c>
      <c r="FW24" s="300"/>
      <c r="FX24" s="301"/>
      <c r="FY24" s="297">
        <f>SUM(GA13:GB14)+C12+FY21</f>
        <v>3.9839784767310271</v>
      </c>
      <c r="FZ24" s="298"/>
      <c r="GA24" s="298"/>
      <c r="GB24" s="299" t="s">
        <v>30</v>
      </c>
      <c r="GC24" s="299"/>
      <c r="GD24" s="300">
        <f>SUM(GC13:GD14)+D12+GD21</f>
        <v>-2.9186058879029999</v>
      </c>
      <c r="GE24" s="300"/>
      <c r="GF24" s="301"/>
      <c r="GG24" s="297">
        <f>SUM(GI13:GJ14)+C12+GG21</f>
        <v>10.770158912320976</v>
      </c>
      <c r="GH24" s="298"/>
      <c r="GI24" s="298"/>
      <c r="GJ24" s="299" t="s">
        <v>30</v>
      </c>
      <c r="GK24" s="299"/>
      <c r="GL24" s="300">
        <f>SUM(GK13:GL14)+D12+GL21</f>
        <v>2.1496837367865194</v>
      </c>
      <c r="GM24" s="300"/>
      <c r="GN24" s="301"/>
      <c r="GO24" s="297">
        <f>SUM(GQ13:GR14)+C12+GO21</f>
        <v>11.452837211087081</v>
      </c>
      <c r="GP24" s="298"/>
      <c r="GQ24" s="298"/>
      <c r="GR24" s="299" t="s">
        <v>30</v>
      </c>
      <c r="GS24" s="299"/>
      <c r="GT24" s="300">
        <f>SUM(GS13:GT14)+D12+GT21</f>
        <v>2.7263787357819393</v>
      </c>
      <c r="GU24" s="300"/>
      <c r="GV24" s="302"/>
    </row>
    <row r="25" spans="1:204" ht="13.5" thickBot="1" x14ac:dyDescent="0.25">
      <c r="A25" s="137"/>
      <c r="B25" s="138"/>
      <c r="C25" s="138"/>
      <c r="D25" s="138"/>
      <c r="E25" s="88"/>
      <c r="F25" s="88"/>
      <c r="G25" s="88"/>
      <c r="H25" s="88"/>
      <c r="I25" s="141" t="s">
        <v>33</v>
      </c>
      <c r="J25" s="142"/>
      <c r="K25" s="142"/>
      <c r="L25" s="143"/>
      <c r="M25" s="130">
        <f>SUM(M22,M23,M24)</f>
        <v>25.885994471217465</v>
      </c>
      <c r="N25" s="130"/>
      <c r="O25" s="130"/>
      <c r="P25" s="131" t="s">
        <v>30</v>
      </c>
      <c r="Q25" s="131"/>
      <c r="R25" s="127">
        <f>SUM(R22,R23,R24)</f>
        <v>8.3287522852295837</v>
      </c>
      <c r="S25" s="127"/>
      <c r="T25" s="128"/>
      <c r="U25" s="129">
        <f>SUM(U22,U23,U24)</f>
        <v>23.305662992174039</v>
      </c>
      <c r="V25" s="130"/>
      <c r="W25" s="130"/>
      <c r="X25" s="131" t="s">
        <v>30</v>
      </c>
      <c r="Y25" s="131"/>
      <c r="Z25" s="127">
        <f>SUM(Z22,Z23,Z24)</f>
        <v>6.7440294188683367</v>
      </c>
      <c r="AA25" s="127"/>
      <c r="AB25" s="128"/>
      <c r="AC25" s="129">
        <f>SUM(AC22,AC23,AC24)</f>
        <v>19.627225209324603</v>
      </c>
      <c r="AD25" s="130"/>
      <c r="AE25" s="130"/>
      <c r="AF25" s="131" t="s">
        <v>30</v>
      </c>
      <c r="AG25" s="131"/>
      <c r="AH25" s="127">
        <f>SUM(AH22,AH23,AH24)</f>
        <v>2.5348678682380372</v>
      </c>
      <c r="AI25" s="127"/>
      <c r="AJ25" s="128"/>
      <c r="AK25" s="129">
        <f>SUM(AK22,AK23,AK24)</f>
        <v>18.687432136217147</v>
      </c>
      <c r="AL25" s="130"/>
      <c r="AM25" s="130"/>
      <c r="AN25" s="131" t="s">
        <v>30</v>
      </c>
      <c r="AO25" s="131"/>
      <c r="AP25" s="127">
        <f>SUM(AP22,AP23,AP24)</f>
        <v>2.4323904302314716</v>
      </c>
      <c r="AQ25" s="127"/>
      <c r="AR25" s="128"/>
      <c r="AS25" s="303">
        <f>SUM(AS22,AS23,AS24)</f>
        <v>19.297155471275154</v>
      </c>
      <c r="AT25" s="304"/>
      <c r="AU25" s="304"/>
      <c r="AV25" s="305" t="s">
        <v>30</v>
      </c>
      <c r="AW25" s="305"/>
      <c r="AX25" s="306">
        <f>SUM(AX22,AX23,AX24)</f>
        <v>3.5366119298358782</v>
      </c>
      <c r="AY25" s="306"/>
      <c r="AZ25" s="307"/>
      <c r="BA25" s="303">
        <f>SUM(BA22,BA23,BA24)</f>
        <v>19.060986923080385</v>
      </c>
      <c r="BB25" s="304"/>
      <c r="BC25" s="304"/>
      <c r="BD25" s="305" t="s">
        <v>30</v>
      </c>
      <c r="BE25" s="305"/>
      <c r="BF25" s="306">
        <f>SUM(BF22,BF23,BF24)</f>
        <v>2.7939367512685767</v>
      </c>
      <c r="BG25" s="306"/>
      <c r="BH25" s="307"/>
      <c r="BI25" s="303">
        <f>SUM(BI22,BI23,BI24)</f>
        <v>18.663187251625484</v>
      </c>
      <c r="BJ25" s="304"/>
      <c r="BK25" s="304"/>
      <c r="BL25" s="305" t="s">
        <v>30</v>
      </c>
      <c r="BM25" s="305"/>
      <c r="BN25" s="306">
        <f>SUM(BN22,BN23,BN24)</f>
        <v>1.8417219722471794</v>
      </c>
      <c r="BO25" s="306"/>
      <c r="BP25" s="307"/>
      <c r="BQ25" s="303">
        <f>SUM(BQ22,BQ23,BQ24)</f>
        <v>22.105609484832989</v>
      </c>
      <c r="BR25" s="304"/>
      <c r="BS25" s="304"/>
      <c r="BT25" s="305" t="s">
        <v>30</v>
      </c>
      <c r="BU25" s="305"/>
      <c r="BV25" s="306">
        <f>SUM(BV22,BV23,BV24)</f>
        <v>5.31164216651975</v>
      </c>
      <c r="BW25" s="306"/>
      <c r="BX25" s="307"/>
      <c r="BY25" s="303">
        <f>SUM(BY22,BY23,BY24)</f>
        <v>22.56258897464528</v>
      </c>
      <c r="BZ25" s="304"/>
      <c r="CA25" s="304"/>
      <c r="CB25" s="305" t="s">
        <v>30</v>
      </c>
      <c r="CC25" s="305"/>
      <c r="CD25" s="306">
        <f>SUM(CD22,CD23,CD24)</f>
        <v>5.473895755879747</v>
      </c>
      <c r="CE25" s="306"/>
      <c r="CF25" s="307"/>
      <c r="CG25" s="303">
        <f>SUM(CG22,CG23,CG24)</f>
        <v>22.035059862817882</v>
      </c>
      <c r="CH25" s="304"/>
      <c r="CI25" s="304"/>
      <c r="CJ25" s="305" t="s">
        <v>30</v>
      </c>
      <c r="CK25" s="305"/>
      <c r="CL25" s="306">
        <f>SUM(CL22,CL23,CL24)</f>
        <v>4.7194195362124844</v>
      </c>
      <c r="CM25" s="306"/>
      <c r="CN25" s="307"/>
      <c r="CO25" s="303">
        <f>SUM(CO22,CO23,CO24)</f>
        <v>31.304509734790212</v>
      </c>
      <c r="CP25" s="304"/>
      <c r="CQ25" s="304"/>
      <c r="CR25" s="305" t="s">
        <v>30</v>
      </c>
      <c r="CS25" s="305"/>
      <c r="CT25" s="306">
        <f>SUM(CT22,CT23,CT24)</f>
        <v>11.995157800658941</v>
      </c>
      <c r="CU25" s="306"/>
      <c r="CV25" s="307"/>
      <c r="CW25" s="303">
        <f>SUM(CW22,CW23,CW24)</f>
        <v>22.928344791368666</v>
      </c>
      <c r="CX25" s="304"/>
      <c r="CY25" s="304"/>
      <c r="CZ25" s="305" t="s">
        <v>30</v>
      </c>
      <c r="DA25" s="305"/>
      <c r="DB25" s="306">
        <f>SUM(DB22,DB23,DB24)</f>
        <v>5.7142307045685286</v>
      </c>
      <c r="DC25" s="306"/>
      <c r="DD25" s="307"/>
      <c r="DE25" s="303">
        <f>SUM(DE22,DE23,DE24)</f>
        <v>27.189516355849094</v>
      </c>
      <c r="DF25" s="304"/>
      <c r="DG25" s="304"/>
      <c r="DH25" s="305" t="s">
        <v>30</v>
      </c>
      <c r="DI25" s="305"/>
      <c r="DJ25" s="306">
        <f>SUM(DJ22,DJ23,DJ24)</f>
        <v>9.7757035717452556</v>
      </c>
      <c r="DK25" s="306"/>
      <c r="DL25" s="307"/>
      <c r="DM25" s="303">
        <f>SUM(DM22,DM23,DM24)</f>
        <v>23.171213012235565</v>
      </c>
      <c r="DN25" s="304"/>
      <c r="DO25" s="304"/>
      <c r="DP25" s="305" t="s">
        <v>30</v>
      </c>
      <c r="DQ25" s="305"/>
      <c r="DR25" s="306">
        <f>SUM(DR22,DR23,DR24)</f>
        <v>6.3037448069880408</v>
      </c>
      <c r="DS25" s="306"/>
      <c r="DT25" s="307"/>
      <c r="DU25" s="303">
        <f>SUM(DU22,DU23,DU24)</f>
        <v>20.420564929900124</v>
      </c>
      <c r="DV25" s="304"/>
      <c r="DW25" s="304"/>
      <c r="DX25" s="305" t="s">
        <v>30</v>
      </c>
      <c r="DY25" s="305"/>
      <c r="DZ25" s="306">
        <f>SUM(DZ22,DZ23,DZ24)</f>
        <v>3.7610184465264647</v>
      </c>
      <c r="EA25" s="306"/>
      <c r="EB25" s="307"/>
      <c r="EC25" s="303">
        <f>SUM(EC22,EC23,EC24)</f>
        <v>31.655707116858203</v>
      </c>
      <c r="ED25" s="304"/>
      <c r="EE25" s="304"/>
      <c r="EF25" s="305" t="s">
        <v>30</v>
      </c>
      <c r="EG25" s="305"/>
      <c r="EH25" s="306">
        <f>SUM(EH22,EH23,EH24)</f>
        <v>12.42335345009467</v>
      </c>
      <c r="EI25" s="306"/>
      <c r="EJ25" s="307"/>
      <c r="EK25" s="303">
        <f>SUM(EK22,EK23,EK24)</f>
        <v>28.830918140057538</v>
      </c>
      <c r="EL25" s="304"/>
      <c r="EM25" s="304"/>
      <c r="EN25" s="305" t="s">
        <v>30</v>
      </c>
      <c r="EO25" s="305"/>
      <c r="EP25" s="306">
        <f>SUM(EP22,EP23,EP24)</f>
        <v>10.642074351991118</v>
      </c>
      <c r="EQ25" s="306"/>
      <c r="ER25" s="307"/>
      <c r="ES25" s="303">
        <f>SUM(ES22,ES23,ES24)</f>
        <v>29.743628111633985</v>
      </c>
      <c r="ET25" s="304"/>
      <c r="EU25" s="304"/>
      <c r="EV25" s="305" t="s">
        <v>30</v>
      </c>
      <c r="EW25" s="305"/>
      <c r="EX25" s="306">
        <f>SUM(EX22,EX23,EX24)</f>
        <v>11.021591601463047</v>
      </c>
      <c r="EY25" s="306"/>
      <c r="EZ25" s="307"/>
      <c r="FA25" s="303">
        <f>SUM(FA22,FA23,FA24)</f>
        <v>22.662227946701847</v>
      </c>
      <c r="FB25" s="304"/>
      <c r="FC25" s="304"/>
      <c r="FD25" s="305" t="s">
        <v>30</v>
      </c>
      <c r="FE25" s="305"/>
      <c r="FF25" s="306">
        <f>SUM(FF22,FF23,FF24)</f>
        <v>5.2674275097719452</v>
      </c>
      <c r="FG25" s="306"/>
      <c r="FH25" s="307"/>
      <c r="FI25" s="303">
        <f>SUM(FI22,FI23,FI24)</f>
        <v>21.236742891570838</v>
      </c>
      <c r="FJ25" s="304"/>
      <c r="FK25" s="304"/>
      <c r="FL25" s="305" t="s">
        <v>30</v>
      </c>
      <c r="FM25" s="305"/>
      <c r="FN25" s="306">
        <f>SUM(FN22,FN23,FN24)</f>
        <v>3.8874070470808215</v>
      </c>
      <c r="FO25" s="306"/>
      <c r="FP25" s="307"/>
      <c r="FQ25" s="303">
        <f>SUM(FQ22,FQ23,FQ24)</f>
        <v>26.509433534051254</v>
      </c>
      <c r="FR25" s="304"/>
      <c r="FS25" s="304"/>
      <c r="FT25" s="305" t="s">
        <v>30</v>
      </c>
      <c r="FU25" s="305"/>
      <c r="FV25" s="306">
        <f>SUM(FV22,FV23,FV24)</f>
        <v>9.7291083024615777</v>
      </c>
      <c r="FW25" s="306"/>
      <c r="FX25" s="307"/>
      <c r="FY25" s="303">
        <f>SUM(FY22,FY23,FY24)</f>
        <v>22.663626747803445</v>
      </c>
      <c r="FZ25" s="304"/>
      <c r="GA25" s="304"/>
      <c r="GB25" s="305" t="s">
        <v>30</v>
      </c>
      <c r="GC25" s="305"/>
      <c r="GD25" s="306">
        <f>SUM(GD22,GD23,GD24)</f>
        <v>5.8332359631185877</v>
      </c>
      <c r="GE25" s="306"/>
      <c r="GF25" s="307"/>
      <c r="GG25" s="303">
        <f>SUM(GG22,GG23,GG24)</f>
        <v>27.281525446304716</v>
      </c>
      <c r="GH25" s="304"/>
      <c r="GI25" s="304"/>
      <c r="GJ25" s="305" t="s">
        <v>30</v>
      </c>
      <c r="GK25" s="305"/>
      <c r="GL25" s="306">
        <f>SUM(GL22,GL23,GL24)</f>
        <v>8.5168358564312001</v>
      </c>
      <c r="GM25" s="306"/>
      <c r="GN25" s="307"/>
      <c r="GO25" s="303">
        <f>SUM(GO22,GO23,GO24)</f>
        <v>30.010957930129237</v>
      </c>
      <c r="GP25" s="304"/>
      <c r="GQ25" s="304"/>
      <c r="GR25" s="305" t="s">
        <v>30</v>
      </c>
      <c r="GS25" s="305"/>
      <c r="GT25" s="306">
        <f>SUM(GT22,GT23,GT24)</f>
        <v>10.072182578892406</v>
      </c>
      <c r="GU25" s="306"/>
      <c r="GV25" s="308"/>
    </row>
    <row r="26" spans="1:204" ht="30" customHeight="1" thickBot="1" x14ac:dyDescent="0.25">
      <c r="A26" s="97" t="s">
        <v>34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</row>
    <row r="27" spans="1:204" ht="15.75" customHeight="1" thickBot="1" x14ac:dyDescent="0.25">
      <c r="A27" s="124" t="s">
        <v>7</v>
      </c>
      <c r="B27" s="125"/>
      <c r="C27" s="125" t="s">
        <v>3</v>
      </c>
      <c r="D27" s="125"/>
      <c r="E27" s="125" t="s">
        <v>35</v>
      </c>
      <c r="F27" s="125"/>
      <c r="G27" s="125"/>
      <c r="H27" s="125"/>
      <c r="I27" s="125"/>
      <c r="J27" s="125"/>
      <c r="K27" s="125"/>
      <c r="L27" s="126"/>
      <c r="M27" s="117" t="s">
        <v>36</v>
      </c>
      <c r="N27" s="118"/>
      <c r="O27" s="118"/>
      <c r="P27" s="118"/>
      <c r="Q27" s="118"/>
      <c r="R27" s="118"/>
      <c r="S27" s="118"/>
      <c r="T27" s="119"/>
      <c r="U27" s="117" t="s">
        <v>36</v>
      </c>
      <c r="V27" s="118"/>
      <c r="W27" s="118"/>
      <c r="X27" s="118"/>
      <c r="Y27" s="118"/>
      <c r="Z27" s="118"/>
      <c r="AA27" s="118"/>
      <c r="AB27" s="119"/>
      <c r="AC27" s="117" t="s">
        <v>36</v>
      </c>
      <c r="AD27" s="118"/>
      <c r="AE27" s="118"/>
      <c r="AF27" s="118"/>
      <c r="AG27" s="118"/>
      <c r="AH27" s="118"/>
      <c r="AI27" s="118"/>
      <c r="AJ27" s="119"/>
      <c r="AK27" s="117" t="s">
        <v>36</v>
      </c>
      <c r="AL27" s="118"/>
      <c r="AM27" s="118"/>
      <c r="AN27" s="118"/>
      <c r="AO27" s="118"/>
      <c r="AP27" s="118"/>
      <c r="AQ27" s="118"/>
      <c r="AR27" s="119"/>
      <c r="AS27" s="239" t="s">
        <v>36</v>
      </c>
      <c r="AT27" s="309"/>
      <c r="AU27" s="309"/>
      <c r="AV27" s="309"/>
      <c r="AW27" s="309"/>
      <c r="AX27" s="309"/>
      <c r="AY27" s="309"/>
      <c r="AZ27" s="242"/>
      <c r="BA27" s="239" t="s">
        <v>36</v>
      </c>
      <c r="BB27" s="309"/>
      <c r="BC27" s="309"/>
      <c r="BD27" s="309"/>
      <c r="BE27" s="309"/>
      <c r="BF27" s="309"/>
      <c r="BG27" s="309"/>
      <c r="BH27" s="242"/>
      <c r="BI27" s="239" t="s">
        <v>36</v>
      </c>
      <c r="BJ27" s="309"/>
      <c r="BK27" s="309"/>
      <c r="BL27" s="309"/>
      <c r="BM27" s="309"/>
      <c r="BN27" s="309"/>
      <c r="BO27" s="309"/>
      <c r="BP27" s="242"/>
      <c r="BQ27" s="239" t="s">
        <v>36</v>
      </c>
      <c r="BR27" s="309"/>
      <c r="BS27" s="309"/>
      <c r="BT27" s="309"/>
      <c r="BU27" s="309"/>
      <c r="BV27" s="309"/>
      <c r="BW27" s="309"/>
      <c r="BX27" s="242"/>
      <c r="BY27" s="239" t="s">
        <v>36</v>
      </c>
      <c r="BZ27" s="309"/>
      <c r="CA27" s="309"/>
      <c r="CB27" s="309"/>
      <c r="CC27" s="309"/>
      <c r="CD27" s="309"/>
      <c r="CE27" s="309"/>
      <c r="CF27" s="242"/>
      <c r="CG27" s="239" t="s">
        <v>36</v>
      </c>
      <c r="CH27" s="309"/>
      <c r="CI27" s="309"/>
      <c r="CJ27" s="309"/>
      <c r="CK27" s="309"/>
      <c r="CL27" s="309"/>
      <c r="CM27" s="309"/>
      <c r="CN27" s="242"/>
      <c r="CO27" s="239" t="s">
        <v>36</v>
      </c>
      <c r="CP27" s="309"/>
      <c r="CQ27" s="309"/>
      <c r="CR27" s="309"/>
      <c r="CS27" s="309"/>
      <c r="CT27" s="309"/>
      <c r="CU27" s="309"/>
      <c r="CV27" s="242"/>
      <c r="CW27" s="239" t="s">
        <v>36</v>
      </c>
      <c r="CX27" s="309"/>
      <c r="CY27" s="309"/>
      <c r="CZ27" s="309"/>
      <c r="DA27" s="309"/>
      <c r="DB27" s="309"/>
      <c r="DC27" s="309"/>
      <c r="DD27" s="242"/>
      <c r="DE27" s="239" t="s">
        <v>36</v>
      </c>
      <c r="DF27" s="309"/>
      <c r="DG27" s="309"/>
      <c r="DH27" s="309"/>
      <c r="DI27" s="309"/>
      <c r="DJ27" s="309"/>
      <c r="DK27" s="309"/>
      <c r="DL27" s="242"/>
      <c r="DM27" s="239" t="s">
        <v>36</v>
      </c>
      <c r="DN27" s="309"/>
      <c r="DO27" s="309"/>
      <c r="DP27" s="309"/>
      <c r="DQ27" s="309"/>
      <c r="DR27" s="309"/>
      <c r="DS27" s="309"/>
      <c r="DT27" s="242"/>
      <c r="DU27" s="239" t="s">
        <v>36</v>
      </c>
      <c r="DV27" s="309"/>
      <c r="DW27" s="309"/>
      <c r="DX27" s="309"/>
      <c r="DY27" s="309"/>
      <c r="DZ27" s="309"/>
      <c r="EA27" s="309"/>
      <c r="EB27" s="242"/>
      <c r="EC27" s="239" t="s">
        <v>36</v>
      </c>
      <c r="ED27" s="309"/>
      <c r="EE27" s="309"/>
      <c r="EF27" s="309"/>
      <c r="EG27" s="309"/>
      <c r="EH27" s="309"/>
      <c r="EI27" s="309"/>
      <c r="EJ27" s="242"/>
      <c r="EK27" s="239" t="s">
        <v>36</v>
      </c>
      <c r="EL27" s="309"/>
      <c r="EM27" s="309"/>
      <c r="EN27" s="309"/>
      <c r="EO27" s="309"/>
      <c r="EP27" s="309"/>
      <c r="EQ27" s="309"/>
      <c r="ER27" s="242"/>
      <c r="ES27" s="239" t="s">
        <v>36</v>
      </c>
      <c r="ET27" s="309"/>
      <c r="EU27" s="309"/>
      <c r="EV27" s="309"/>
      <c r="EW27" s="309"/>
      <c r="EX27" s="309"/>
      <c r="EY27" s="309"/>
      <c r="EZ27" s="242"/>
      <c r="FA27" s="239" t="s">
        <v>36</v>
      </c>
      <c r="FB27" s="309"/>
      <c r="FC27" s="309"/>
      <c r="FD27" s="309"/>
      <c r="FE27" s="309"/>
      <c r="FF27" s="309"/>
      <c r="FG27" s="309"/>
      <c r="FH27" s="242"/>
      <c r="FI27" s="239" t="s">
        <v>36</v>
      </c>
      <c r="FJ27" s="309"/>
      <c r="FK27" s="309"/>
      <c r="FL27" s="309"/>
      <c r="FM27" s="309"/>
      <c r="FN27" s="309"/>
      <c r="FO27" s="309"/>
      <c r="FP27" s="242"/>
      <c r="FQ27" s="239" t="s">
        <v>36</v>
      </c>
      <c r="FR27" s="309"/>
      <c r="FS27" s="309"/>
      <c r="FT27" s="309"/>
      <c r="FU27" s="309"/>
      <c r="FV27" s="309"/>
      <c r="FW27" s="309"/>
      <c r="FX27" s="242"/>
      <c r="FY27" s="239" t="s">
        <v>36</v>
      </c>
      <c r="FZ27" s="309"/>
      <c r="GA27" s="309"/>
      <c r="GB27" s="309"/>
      <c r="GC27" s="309"/>
      <c r="GD27" s="309"/>
      <c r="GE27" s="309"/>
      <c r="GF27" s="242"/>
      <c r="GG27" s="239" t="s">
        <v>36</v>
      </c>
      <c r="GH27" s="309"/>
      <c r="GI27" s="309"/>
      <c r="GJ27" s="309"/>
      <c r="GK27" s="309"/>
      <c r="GL27" s="309"/>
      <c r="GM27" s="309"/>
      <c r="GN27" s="242"/>
      <c r="GO27" s="239" t="s">
        <v>36</v>
      </c>
      <c r="GP27" s="309"/>
      <c r="GQ27" s="309"/>
      <c r="GR27" s="309"/>
      <c r="GS27" s="309"/>
      <c r="GT27" s="309"/>
      <c r="GU27" s="309"/>
      <c r="GV27" s="242"/>
    </row>
    <row r="28" spans="1:204" x14ac:dyDescent="0.2">
      <c r="A28" s="120">
        <v>110</v>
      </c>
      <c r="B28" s="121"/>
      <c r="C28" s="121" t="s">
        <v>16</v>
      </c>
      <c r="D28" s="121"/>
      <c r="E28" s="122" t="s">
        <v>37</v>
      </c>
      <c r="F28" s="122"/>
      <c r="G28" s="122"/>
      <c r="H28" s="122"/>
      <c r="I28" s="122"/>
      <c r="J28" s="122"/>
      <c r="K28" s="122"/>
      <c r="L28" s="123"/>
      <c r="M28" s="114"/>
      <c r="N28" s="115"/>
      <c r="O28" s="115"/>
      <c r="P28" s="115"/>
      <c r="Q28" s="115"/>
      <c r="R28" s="115"/>
      <c r="S28" s="115"/>
      <c r="T28" s="116"/>
      <c r="U28" s="114"/>
      <c r="V28" s="115"/>
      <c r="W28" s="115"/>
      <c r="X28" s="115"/>
      <c r="Y28" s="115"/>
      <c r="Z28" s="115"/>
      <c r="AA28" s="115"/>
      <c r="AB28" s="116"/>
      <c r="AC28" s="114"/>
      <c r="AD28" s="115"/>
      <c r="AE28" s="115"/>
      <c r="AF28" s="115"/>
      <c r="AG28" s="115"/>
      <c r="AH28" s="115"/>
      <c r="AI28" s="115"/>
      <c r="AJ28" s="116"/>
      <c r="AK28" s="114"/>
      <c r="AL28" s="115"/>
      <c r="AM28" s="115"/>
      <c r="AN28" s="115"/>
      <c r="AO28" s="115"/>
      <c r="AP28" s="115"/>
      <c r="AQ28" s="115"/>
      <c r="AR28" s="116"/>
      <c r="AS28" s="310"/>
      <c r="AT28" s="311"/>
      <c r="AU28" s="311"/>
      <c r="AV28" s="311"/>
      <c r="AW28" s="311"/>
      <c r="AX28" s="311"/>
      <c r="AY28" s="311"/>
      <c r="AZ28" s="312"/>
      <c r="BA28" s="310"/>
      <c r="BB28" s="311"/>
      <c r="BC28" s="311"/>
      <c r="BD28" s="311"/>
      <c r="BE28" s="311"/>
      <c r="BF28" s="311"/>
      <c r="BG28" s="311"/>
      <c r="BH28" s="312"/>
      <c r="BI28" s="310"/>
      <c r="BJ28" s="311"/>
      <c r="BK28" s="311"/>
      <c r="BL28" s="311"/>
      <c r="BM28" s="311"/>
      <c r="BN28" s="311"/>
      <c r="BO28" s="311"/>
      <c r="BP28" s="312"/>
      <c r="BQ28" s="310"/>
      <c r="BR28" s="311"/>
      <c r="BS28" s="311"/>
      <c r="BT28" s="311"/>
      <c r="BU28" s="311"/>
      <c r="BV28" s="311"/>
      <c r="BW28" s="311"/>
      <c r="BX28" s="312"/>
      <c r="BY28" s="310"/>
      <c r="BZ28" s="311"/>
      <c r="CA28" s="311"/>
      <c r="CB28" s="311"/>
      <c r="CC28" s="311"/>
      <c r="CD28" s="311"/>
      <c r="CE28" s="311"/>
      <c r="CF28" s="312"/>
      <c r="CG28" s="310"/>
      <c r="CH28" s="311"/>
      <c r="CI28" s="311"/>
      <c r="CJ28" s="311"/>
      <c r="CK28" s="311"/>
      <c r="CL28" s="311"/>
      <c r="CM28" s="311"/>
      <c r="CN28" s="312"/>
      <c r="CO28" s="310"/>
      <c r="CP28" s="311"/>
      <c r="CQ28" s="311"/>
      <c r="CR28" s="311"/>
      <c r="CS28" s="311"/>
      <c r="CT28" s="311"/>
      <c r="CU28" s="311"/>
      <c r="CV28" s="312"/>
      <c r="CW28" s="310"/>
      <c r="CX28" s="311"/>
      <c r="CY28" s="311"/>
      <c r="CZ28" s="311"/>
      <c r="DA28" s="311"/>
      <c r="DB28" s="311"/>
      <c r="DC28" s="311"/>
      <c r="DD28" s="312"/>
      <c r="DE28" s="310"/>
      <c r="DF28" s="311"/>
      <c r="DG28" s="311"/>
      <c r="DH28" s="311"/>
      <c r="DI28" s="311"/>
      <c r="DJ28" s="311"/>
      <c r="DK28" s="311"/>
      <c r="DL28" s="312"/>
      <c r="DM28" s="310"/>
      <c r="DN28" s="311"/>
      <c r="DO28" s="311"/>
      <c r="DP28" s="311"/>
      <c r="DQ28" s="311"/>
      <c r="DR28" s="311"/>
      <c r="DS28" s="311"/>
      <c r="DT28" s="312"/>
      <c r="DU28" s="310"/>
      <c r="DV28" s="311"/>
      <c r="DW28" s="311"/>
      <c r="DX28" s="311"/>
      <c r="DY28" s="311"/>
      <c r="DZ28" s="311"/>
      <c r="EA28" s="311"/>
      <c r="EB28" s="312"/>
      <c r="EC28" s="310"/>
      <c r="ED28" s="311"/>
      <c r="EE28" s="311"/>
      <c r="EF28" s="311"/>
      <c r="EG28" s="311"/>
      <c r="EH28" s="311"/>
      <c r="EI28" s="311"/>
      <c r="EJ28" s="312"/>
      <c r="EK28" s="310"/>
      <c r="EL28" s="311"/>
      <c r="EM28" s="311"/>
      <c r="EN28" s="311"/>
      <c r="EO28" s="311"/>
      <c r="EP28" s="311"/>
      <c r="EQ28" s="311"/>
      <c r="ER28" s="312"/>
      <c r="ES28" s="310"/>
      <c r="ET28" s="311"/>
      <c r="EU28" s="311"/>
      <c r="EV28" s="311"/>
      <c r="EW28" s="311"/>
      <c r="EX28" s="311"/>
      <c r="EY28" s="311"/>
      <c r="EZ28" s="312"/>
      <c r="FA28" s="310"/>
      <c r="FB28" s="311"/>
      <c r="FC28" s="311"/>
      <c r="FD28" s="311"/>
      <c r="FE28" s="311"/>
      <c r="FF28" s="311"/>
      <c r="FG28" s="311"/>
      <c r="FH28" s="312"/>
      <c r="FI28" s="310"/>
      <c r="FJ28" s="311"/>
      <c r="FK28" s="311"/>
      <c r="FL28" s="311"/>
      <c r="FM28" s="311"/>
      <c r="FN28" s="311"/>
      <c r="FO28" s="311"/>
      <c r="FP28" s="312"/>
      <c r="FQ28" s="310"/>
      <c r="FR28" s="311"/>
      <c r="FS28" s="311"/>
      <c r="FT28" s="311"/>
      <c r="FU28" s="311"/>
      <c r="FV28" s="311"/>
      <c r="FW28" s="311"/>
      <c r="FX28" s="312"/>
      <c r="FY28" s="310"/>
      <c r="FZ28" s="311"/>
      <c r="GA28" s="311"/>
      <c r="GB28" s="311"/>
      <c r="GC28" s="311"/>
      <c r="GD28" s="311"/>
      <c r="GE28" s="311"/>
      <c r="GF28" s="312"/>
      <c r="GG28" s="310"/>
      <c r="GH28" s="311"/>
      <c r="GI28" s="311"/>
      <c r="GJ28" s="311"/>
      <c r="GK28" s="311"/>
      <c r="GL28" s="311"/>
      <c r="GM28" s="311"/>
      <c r="GN28" s="312"/>
      <c r="GO28" s="310"/>
      <c r="GP28" s="311"/>
      <c r="GQ28" s="311"/>
      <c r="GR28" s="311"/>
      <c r="GS28" s="311"/>
      <c r="GT28" s="311"/>
      <c r="GU28" s="311"/>
      <c r="GV28" s="312"/>
    </row>
    <row r="29" spans="1:204" x14ac:dyDescent="0.2">
      <c r="A29" s="110">
        <v>110</v>
      </c>
      <c r="B29" s="111"/>
      <c r="C29" s="111" t="s">
        <v>21</v>
      </c>
      <c r="D29" s="111"/>
      <c r="E29" s="112" t="s">
        <v>38</v>
      </c>
      <c r="F29" s="112"/>
      <c r="G29" s="112"/>
      <c r="H29" s="112"/>
      <c r="I29" s="112"/>
      <c r="J29" s="112"/>
      <c r="K29" s="112"/>
      <c r="L29" s="113"/>
      <c r="M29" s="107"/>
      <c r="N29" s="108"/>
      <c r="O29" s="108"/>
      <c r="P29" s="108"/>
      <c r="Q29" s="108"/>
      <c r="R29" s="108"/>
      <c r="S29" s="108"/>
      <c r="T29" s="109"/>
      <c r="U29" s="107"/>
      <c r="V29" s="108"/>
      <c r="W29" s="108"/>
      <c r="X29" s="108"/>
      <c r="Y29" s="108"/>
      <c r="Z29" s="108"/>
      <c r="AA29" s="108"/>
      <c r="AB29" s="109"/>
      <c r="AC29" s="107"/>
      <c r="AD29" s="108"/>
      <c r="AE29" s="108"/>
      <c r="AF29" s="108"/>
      <c r="AG29" s="108"/>
      <c r="AH29" s="108"/>
      <c r="AI29" s="108"/>
      <c r="AJ29" s="109"/>
      <c r="AK29" s="107"/>
      <c r="AL29" s="108"/>
      <c r="AM29" s="108"/>
      <c r="AN29" s="108"/>
      <c r="AO29" s="108"/>
      <c r="AP29" s="108"/>
      <c r="AQ29" s="108"/>
      <c r="AR29" s="109"/>
      <c r="AS29" s="313"/>
      <c r="AT29" s="314"/>
      <c r="AU29" s="314"/>
      <c r="AV29" s="314"/>
      <c r="AW29" s="314"/>
      <c r="AX29" s="314"/>
      <c r="AY29" s="314"/>
      <c r="AZ29" s="315"/>
      <c r="BA29" s="313"/>
      <c r="BB29" s="314"/>
      <c r="BC29" s="314"/>
      <c r="BD29" s="314"/>
      <c r="BE29" s="314"/>
      <c r="BF29" s="314"/>
      <c r="BG29" s="314"/>
      <c r="BH29" s="315"/>
      <c r="BI29" s="313"/>
      <c r="BJ29" s="314"/>
      <c r="BK29" s="314"/>
      <c r="BL29" s="314"/>
      <c r="BM29" s="314"/>
      <c r="BN29" s="314"/>
      <c r="BO29" s="314"/>
      <c r="BP29" s="315"/>
      <c r="BQ29" s="313"/>
      <c r="BR29" s="314"/>
      <c r="BS29" s="314"/>
      <c r="BT29" s="314"/>
      <c r="BU29" s="314"/>
      <c r="BV29" s="314"/>
      <c r="BW29" s="314"/>
      <c r="BX29" s="315"/>
      <c r="BY29" s="313"/>
      <c r="BZ29" s="314"/>
      <c r="CA29" s="314"/>
      <c r="CB29" s="314"/>
      <c r="CC29" s="314"/>
      <c r="CD29" s="314"/>
      <c r="CE29" s="314"/>
      <c r="CF29" s="315"/>
      <c r="CG29" s="313"/>
      <c r="CH29" s="314"/>
      <c r="CI29" s="314"/>
      <c r="CJ29" s="314"/>
      <c r="CK29" s="314"/>
      <c r="CL29" s="314"/>
      <c r="CM29" s="314"/>
      <c r="CN29" s="315"/>
      <c r="CO29" s="313"/>
      <c r="CP29" s="314"/>
      <c r="CQ29" s="314"/>
      <c r="CR29" s="314"/>
      <c r="CS29" s="314"/>
      <c r="CT29" s="314"/>
      <c r="CU29" s="314"/>
      <c r="CV29" s="315"/>
      <c r="CW29" s="313"/>
      <c r="CX29" s="314"/>
      <c r="CY29" s="314"/>
      <c r="CZ29" s="314"/>
      <c r="DA29" s="314"/>
      <c r="DB29" s="314"/>
      <c r="DC29" s="314"/>
      <c r="DD29" s="315"/>
      <c r="DE29" s="313"/>
      <c r="DF29" s="314"/>
      <c r="DG29" s="314"/>
      <c r="DH29" s="314"/>
      <c r="DI29" s="314"/>
      <c r="DJ29" s="314"/>
      <c r="DK29" s="314"/>
      <c r="DL29" s="315"/>
      <c r="DM29" s="313"/>
      <c r="DN29" s="314"/>
      <c r="DO29" s="314"/>
      <c r="DP29" s="314"/>
      <c r="DQ29" s="314"/>
      <c r="DR29" s="314"/>
      <c r="DS29" s="314"/>
      <c r="DT29" s="315"/>
      <c r="DU29" s="313"/>
      <c r="DV29" s="314"/>
      <c r="DW29" s="314"/>
      <c r="DX29" s="314"/>
      <c r="DY29" s="314"/>
      <c r="DZ29" s="314"/>
      <c r="EA29" s="314"/>
      <c r="EB29" s="315"/>
      <c r="EC29" s="313"/>
      <c r="ED29" s="314"/>
      <c r="EE29" s="314"/>
      <c r="EF29" s="314"/>
      <c r="EG29" s="314"/>
      <c r="EH29" s="314"/>
      <c r="EI29" s="314"/>
      <c r="EJ29" s="315"/>
      <c r="EK29" s="313"/>
      <c r="EL29" s="314"/>
      <c r="EM29" s="314"/>
      <c r="EN29" s="314"/>
      <c r="EO29" s="314"/>
      <c r="EP29" s="314"/>
      <c r="EQ29" s="314"/>
      <c r="ER29" s="315"/>
      <c r="ES29" s="313"/>
      <c r="ET29" s="314"/>
      <c r="EU29" s="314"/>
      <c r="EV29" s="314"/>
      <c r="EW29" s="314"/>
      <c r="EX29" s="314"/>
      <c r="EY29" s="314"/>
      <c r="EZ29" s="315"/>
      <c r="FA29" s="313"/>
      <c r="FB29" s="314"/>
      <c r="FC29" s="314"/>
      <c r="FD29" s="314"/>
      <c r="FE29" s="314"/>
      <c r="FF29" s="314"/>
      <c r="FG29" s="314"/>
      <c r="FH29" s="315"/>
      <c r="FI29" s="313"/>
      <c r="FJ29" s="314"/>
      <c r="FK29" s="314"/>
      <c r="FL29" s="314"/>
      <c r="FM29" s="314"/>
      <c r="FN29" s="314"/>
      <c r="FO29" s="314"/>
      <c r="FP29" s="315"/>
      <c r="FQ29" s="313"/>
      <c r="FR29" s="314"/>
      <c r="FS29" s="314"/>
      <c r="FT29" s="314"/>
      <c r="FU29" s="314"/>
      <c r="FV29" s="314"/>
      <c r="FW29" s="314"/>
      <c r="FX29" s="315"/>
      <c r="FY29" s="313"/>
      <c r="FZ29" s="314"/>
      <c r="GA29" s="314"/>
      <c r="GB29" s="314"/>
      <c r="GC29" s="314"/>
      <c r="GD29" s="314"/>
      <c r="GE29" s="314"/>
      <c r="GF29" s="315"/>
      <c r="GG29" s="313"/>
      <c r="GH29" s="314"/>
      <c r="GI29" s="314"/>
      <c r="GJ29" s="314"/>
      <c r="GK29" s="314"/>
      <c r="GL29" s="314"/>
      <c r="GM29" s="314"/>
      <c r="GN29" s="315"/>
      <c r="GO29" s="313"/>
      <c r="GP29" s="314"/>
      <c r="GQ29" s="314"/>
      <c r="GR29" s="314"/>
      <c r="GS29" s="314"/>
      <c r="GT29" s="314"/>
      <c r="GU29" s="314"/>
      <c r="GV29" s="315"/>
    </row>
    <row r="30" spans="1:204" x14ac:dyDescent="0.2">
      <c r="A30" s="110">
        <v>110</v>
      </c>
      <c r="B30" s="111"/>
      <c r="C30" s="111" t="s">
        <v>23</v>
      </c>
      <c r="D30" s="111"/>
      <c r="E30" s="112" t="s">
        <v>39</v>
      </c>
      <c r="F30" s="112"/>
      <c r="G30" s="112"/>
      <c r="H30" s="112"/>
      <c r="I30" s="112"/>
      <c r="J30" s="112"/>
      <c r="K30" s="112"/>
      <c r="L30" s="113"/>
      <c r="M30" s="107"/>
      <c r="N30" s="108"/>
      <c r="O30" s="108"/>
      <c r="P30" s="108"/>
      <c r="Q30" s="108"/>
      <c r="R30" s="108"/>
      <c r="S30" s="108"/>
      <c r="T30" s="109"/>
      <c r="U30" s="107"/>
      <c r="V30" s="108"/>
      <c r="W30" s="108"/>
      <c r="X30" s="108"/>
      <c r="Y30" s="108"/>
      <c r="Z30" s="108"/>
      <c r="AA30" s="108"/>
      <c r="AB30" s="109"/>
      <c r="AC30" s="107"/>
      <c r="AD30" s="108"/>
      <c r="AE30" s="108"/>
      <c r="AF30" s="108"/>
      <c r="AG30" s="108"/>
      <c r="AH30" s="108"/>
      <c r="AI30" s="108"/>
      <c r="AJ30" s="109"/>
      <c r="AK30" s="107"/>
      <c r="AL30" s="108"/>
      <c r="AM30" s="108"/>
      <c r="AN30" s="108"/>
      <c r="AO30" s="108"/>
      <c r="AP30" s="108"/>
      <c r="AQ30" s="108"/>
      <c r="AR30" s="109"/>
      <c r="AS30" s="313"/>
      <c r="AT30" s="314"/>
      <c r="AU30" s="314"/>
      <c r="AV30" s="314"/>
      <c r="AW30" s="314"/>
      <c r="AX30" s="314"/>
      <c r="AY30" s="314"/>
      <c r="AZ30" s="315"/>
      <c r="BA30" s="313"/>
      <c r="BB30" s="314"/>
      <c r="BC30" s="314"/>
      <c r="BD30" s="314"/>
      <c r="BE30" s="314"/>
      <c r="BF30" s="314"/>
      <c r="BG30" s="314"/>
      <c r="BH30" s="315"/>
      <c r="BI30" s="313"/>
      <c r="BJ30" s="314"/>
      <c r="BK30" s="314"/>
      <c r="BL30" s="314"/>
      <c r="BM30" s="314"/>
      <c r="BN30" s="314"/>
      <c r="BO30" s="314"/>
      <c r="BP30" s="315"/>
      <c r="BQ30" s="313"/>
      <c r="BR30" s="314"/>
      <c r="BS30" s="314"/>
      <c r="BT30" s="314"/>
      <c r="BU30" s="314"/>
      <c r="BV30" s="314"/>
      <c r="BW30" s="314"/>
      <c r="BX30" s="315"/>
      <c r="BY30" s="313"/>
      <c r="BZ30" s="314"/>
      <c r="CA30" s="314"/>
      <c r="CB30" s="314"/>
      <c r="CC30" s="314"/>
      <c r="CD30" s="314"/>
      <c r="CE30" s="314"/>
      <c r="CF30" s="315"/>
      <c r="CG30" s="313"/>
      <c r="CH30" s="314"/>
      <c r="CI30" s="314"/>
      <c r="CJ30" s="314"/>
      <c r="CK30" s="314"/>
      <c r="CL30" s="314"/>
      <c r="CM30" s="314"/>
      <c r="CN30" s="315"/>
      <c r="CO30" s="313"/>
      <c r="CP30" s="314"/>
      <c r="CQ30" s="314"/>
      <c r="CR30" s="314"/>
      <c r="CS30" s="314"/>
      <c r="CT30" s="314"/>
      <c r="CU30" s="314"/>
      <c r="CV30" s="315"/>
      <c r="CW30" s="313"/>
      <c r="CX30" s="314"/>
      <c r="CY30" s="314"/>
      <c r="CZ30" s="314"/>
      <c r="DA30" s="314"/>
      <c r="DB30" s="314"/>
      <c r="DC30" s="314"/>
      <c r="DD30" s="315"/>
      <c r="DE30" s="313"/>
      <c r="DF30" s="314"/>
      <c r="DG30" s="314"/>
      <c r="DH30" s="314"/>
      <c r="DI30" s="314"/>
      <c r="DJ30" s="314"/>
      <c r="DK30" s="314"/>
      <c r="DL30" s="315"/>
      <c r="DM30" s="313"/>
      <c r="DN30" s="314"/>
      <c r="DO30" s="314"/>
      <c r="DP30" s="314"/>
      <c r="DQ30" s="314"/>
      <c r="DR30" s="314"/>
      <c r="DS30" s="314"/>
      <c r="DT30" s="315"/>
      <c r="DU30" s="313"/>
      <c r="DV30" s="314"/>
      <c r="DW30" s="314"/>
      <c r="DX30" s="314"/>
      <c r="DY30" s="314"/>
      <c r="DZ30" s="314"/>
      <c r="EA30" s="314"/>
      <c r="EB30" s="315"/>
      <c r="EC30" s="313"/>
      <c r="ED30" s="314"/>
      <c r="EE30" s="314"/>
      <c r="EF30" s="314"/>
      <c r="EG30" s="314"/>
      <c r="EH30" s="314"/>
      <c r="EI30" s="314"/>
      <c r="EJ30" s="315"/>
      <c r="EK30" s="313"/>
      <c r="EL30" s="314"/>
      <c r="EM30" s="314"/>
      <c r="EN30" s="314"/>
      <c r="EO30" s="314"/>
      <c r="EP30" s="314"/>
      <c r="EQ30" s="314"/>
      <c r="ER30" s="315"/>
      <c r="ES30" s="313"/>
      <c r="ET30" s="314"/>
      <c r="EU30" s="314"/>
      <c r="EV30" s="314"/>
      <c r="EW30" s="314"/>
      <c r="EX30" s="314"/>
      <c r="EY30" s="314"/>
      <c r="EZ30" s="315"/>
      <c r="FA30" s="313"/>
      <c r="FB30" s="314"/>
      <c r="FC30" s="314"/>
      <c r="FD30" s="314"/>
      <c r="FE30" s="314"/>
      <c r="FF30" s="314"/>
      <c r="FG30" s="314"/>
      <c r="FH30" s="315"/>
      <c r="FI30" s="313"/>
      <c r="FJ30" s="314"/>
      <c r="FK30" s="314"/>
      <c r="FL30" s="314"/>
      <c r="FM30" s="314"/>
      <c r="FN30" s="314"/>
      <c r="FO30" s="314"/>
      <c r="FP30" s="315"/>
      <c r="FQ30" s="313"/>
      <c r="FR30" s="314"/>
      <c r="FS30" s="314"/>
      <c r="FT30" s="314"/>
      <c r="FU30" s="314"/>
      <c r="FV30" s="314"/>
      <c r="FW30" s="314"/>
      <c r="FX30" s="315"/>
      <c r="FY30" s="313"/>
      <c r="FZ30" s="314"/>
      <c r="GA30" s="314"/>
      <c r="GB30" s="314"/>
      <c r="GC30" s="314"/>
      <c r="GD30" s="314"/>
      <c r="GE30" s="314"/>
      <c r="GF30" s="315"/>
      <c r="GG30" s="313"/>
      <c r="GH30" s="314"/>
      <c r="GI30" s="314"/>
      <c r="GJ30" s="314"/>
      <c r="GK30" s="314"/>
      <c r="GL30" s="314"/>
      <c r="GM30" s="314"/>
      <c r="GN30" s="315"/>
      <c r="GO30" s="313"/>
      <c r="GP30" s="314"/>
      <c r="GQ30" s="314"/>
      <c r="GR30" s="314"/>
      <c r="GS30" s="314"/>
      <c r="GT30" s="314"/>
      <c r="GU30" s="314"/>
      <c r="GV30" s="315"/>
    </row>
    <row r="31" spans="1:204" x14ac:dyDescent="0.2">
      <c r="A31" s="110">
        <v>35</v>
      </c>
      <c r="B31" s="111"/>
      <c r="C31" s="111" t="s">
        <v>16</v>
      </c>
      <c r="D31" s="111"/>
      <c r="E31" s="112" t="s">
        <v>40</v>
      </c>
      <c r="F31" s="112"/>
      <c r="G31" s="112"/>
      <c r="H31" s="112"/>
      <c r="I31" s="112"/>
      <c r="J31" s="112"/>
      <c r="K31" s="112"/>
      <c r="L31" s="113"/>
      <c r="M31" s="107">
        <v>35.819999694824219</v>
      </c>
      <c r="N31" s="108"/>
      <c r="O31" s="108"/>
      <c r="P31" s="108"/>
      <c r="Q31" s="108"/>
      <c r="R31" s="108"/>
      <c r="S31" s="108"/>
      <c r="T31" s="109"/>
      <c r="U31" s="107">
        <v>36.470001220703125</v>
      </c>
      <c r="V31" s="108"/>
      <c r="W31" s="108"/>
      <c r="X31" s="108"/>
      <c r="Y31" s="108"/>
      <c r="Z31" s="108"/>
      <c r="AA31" s="108"/>
      <c r="AB31" s="109"/>
      <c r="AC31" s="107">
        <v>36.349998474121094</v>
      </c>
      <c r="AD31" s="108"/>
      <c r="AE31" s="108"/>
      <c r="AF31" s="108"/>
      <c r="AG31" s="108"/>
      <c r="AH31" s="108"/>
      <c r="AI31" s="108"/>
      <c r="AJ31" s="109"/>
      <c r="AK31" s="107">
        <v>36.439998626708984</v>
      </c>
      <c r="AL31" s="108"/>
      <c r="AM31" s="108"/>
      <c r="AN31" s="108"/>
      <c r="AO31" s="108"/>
      <c r="AP31" s="108"/>
      <c r="AQ31" s="108"/>
      <c r="AR31" s="109"/>
      <c r="AS31" s="313">
        <v>37.090000152587891</v>
      </c>
      <c r="AT31" s="314"/>
      <c r="AU31" s="314"/>
      <c r="AV31" s="314"/>
      <c r="AW31" s="314"/>
      <c r="AX31" s="314"/>
      <c r="AY31" s="314"/>
      <c r="AZ31" s="315"/>
      <c r="BA31" s="313">
        <v>37.009998321533203</v>
      </c>
      <c r="BB31" s="314"/>
      <c r="BC31" s="314"/>
      <c r="BD31" s="314"/>
      <c r="BE31" s="314"/>
      <c r="BF31" s="314"/>
      <c r="BG31" s="314"/>
      <c r="BH31" s="315"/>
      <c r="BI31" s="313">
        <v>36.369998931884766</v>
      </c>
      <c r="BJ31" s="314"/>
      <c r="BK31" s="314"/>
      <c r="BL31" s="314"/>
      <c r="BM31" s="314"/>
      <c r="BN31" s="314"/>
      <c r="BO31" s="314"/>
      <c r="BP31" s="315"/>
      <c r="BQ31" s="313">
        <v>36.880001068115234</v>
      </c>
      <c r="BR31" s="314"/>
      <c r="BS31" s="314"/>
      <c r="BT31" s="314"/>
      <c r="BU31" s="314"/>
      <c r="BV31" s="314"/>
      <c r="BW31" s="314"/>
      <c r="BX31" s="315"/>
      <c r="BY31" s="313">
        <v>35.439998626708984</v>
      </c>
      <c r="BZ31" s="314"/>
      <c r="CA31" s="314"/>
      <c r="CB31" s="314"/>
      <c r="CC31" s="314"/>
      <c r="CD31" s="314"/>
      <c r="CE31" s="314"/>
      <c r="CF31" s="315"/>
      <c r="CG31" s="313">
        <v>35.459999084472656</v>
      </c>
      <c r="CH31" s="314"/>
      <c r="CI31" s="314"/>
      <c r="CJ31" s="314"/>
      <c r="CK31" s="314"/>
      <c r="CL31" s="314"/>
      <c r="CM31" s="314"/>
      <c r="CN31" s="315"/>
      <c r="CO31" s="313">
        <v>36.659999847412109</v>
      </c>
      <c r="CP31" s="314"/>
      <c r="CQ31" s="314"/>
      <c r="CR31" s="314"/>
      <c r="CS31" s="314"/>
      <c r="CT31" s="314"/>
      <c r="CU31" s="314"/>
      <c r="CV31" s="315"/>
      <c r="CW31" s="313">
        <v>36.659999847412109</v>
      </c>
      <c r="CX31" s="314"/>
      <c r="CY31" s="314"/>
      <c r="CZ31" s="314"/>
      <c r="DA31" s="314"/>
      <c r="DB31" s="314"/>
      <c r="DC31" s="314"/>
      <c r="DD31" s="315"/>
      <c r="DE31" s="313">
        <v>36</v>
      </c>
      <c r="DF31" s="314"/>
      <c r="DG31" s="314"/>
      <c r="DH31" s="314"/>
      <c r="DI31" s="314"/>
      <c r="DJ31" s="314"/>
      <c r="DK31" s="314"/>
      <c r="DL31" s="315"/>
      <c r="DM31" s="313">
        <v>36.090000152587891</v>
      </c>
      <c r="DN31" s="314"/>
      <c r="DO31" s="314"/>
      <c r="DP31" s="314"/>
      <c r="DQ31" s="314"/>
      <c r="DR31" s="314"/>
      <c r="DS31" s="314"/>
      <c r="DT31" s="315"/>
      <c r="DU31" s="313">
        <v>35.799999237060547</v>
      </c>
      <c r="DV31" s="314"/>
      <c r="DW31" s="314"/>
      <c r="DX31" s="314"/>
      <c r="DY31" s="314"/>
      <c r="DZ31" s="314"/>
      <c r="EA31" s="314"/>
      <c r="EB31" s="315"/>
      <c r="EC31" s="313">
        <v>36.599998474121094</v>
      </c>
      <c r="ED31" s="314"/>
      <c r="EE31" s="314"/>
      <c r="EF31" s="314"/>
      <c r="EG31" s="314"/>
      <c r="EH31" s="314"/>
      <c r="EI31" s="314"/>
      <c r="EJ31" s="315"/>
      <c r="EK31" s="313">
        <v>35.790000915527344</v>
      </c>
      <c r="EL31" s="314"/>
      <c r="EM31" s="314"/>
      <c r="EN31" s="314"/>
      <c r="EO31" s="314"/>
      <c r="EP31" s="314"/>
      <c r="EQ31" s="314"/>
      <c r="ER31" s="315"/>
      <c r="ES31" s="313">
        <v>35.450000762939453</v>
      </c>
      <c r="ET31" s="314"/>
      <c r="EU31" s="314"/>
      <c r="EV31" s="314"/>
      <c r="EW31" s="314"/>
      <c r="EX31" s="314"/>
      <c r="EY31" s="314"/>
      <c r="EZ31" s="315"/>
      <c r="FA31" s="313">
        <v>35.490001678466797</v>
      </c>
      <c r="FB31" s="314"/>
      <c r="FC31" s="314"/>
      <c r="FD31" s="314"/>
      <c r="FE31" s="314"/>
      <c r="FF31" s="314"/>
      <c r="FG31" s="314"/>
      <c r="FH31" s="315"/>
      <c r="FI31" s="313">
        <v>36.279998779296875</v>
      </c>
      <c r="FJ31" s="314"/>
      <c r="FK31" s="314"/>
      <c r="FL31" s="314"/>
      <c r="FM31" s="314"/>
      <c r="FN31" s="314"/>
      <c r="FO31" s="314"/>
      <c r="FP31" s="315"/>
      <c r="FQ31" s="313">
        <v>35.869998931884766</v>
      </c>
      <c r="FR31" s="314"/>
      <c r="FS31" s="314"/>
      <c r="FT31" s="314"/>
      <c r="FU31" s="314"/>
      <c r="FV31" s="314"/>
      <c r="FW31" s="314"/>
      <c r="FX31" s="315"/>
      <c r="FY31" s="313">
        <v>35.869998931884766</v>
      </c>
      <c r="FZ31" s="314"/>
      <c r="GA31" s="314"/>
      <c r="GB31" s="314"/>
      <c r="GC31" s="314"/>
      <c r="GD31" s="314"/>
      <c r="GE31" s="314"/>
      <c r="GF31" s="315"/>
      <c r="GG31" s="313">
        <v>36.25</v>
      </c>
      <c r="GH31" s="314"/>
      <c r="GI31" s="314"/>
      <c r="GJ31" s="314"/>
      <c r="GK31" s="314"/>
      <c r="GL31" s="314"/>
      <c r="GM31" s="314"/>
      <c r="GN31" s="315"/>
      <c r="GO31" s="313">
        <v>36.139999389648438</v>
      </c>
      <c r="GP31" s="314"/>
      <c r="GQ31" s="314"/>
      <c r="GR31" s="314"/>
      <c r="GS31" s="314"/>
      <c r="GT31" s="314"/>
      <c r="GU31" s="314"/>
      <c r="GV31" s="315"/>
    </row>
    <row r="32" spans="1:204" x14ac:dyDescent="0.2">
      <c r="A32" s="110">
        <v>6</v>
      </c>
      <c r="B32" s="111"/>
      <c r="C32" s="111" t="s">
        <v>16</v>
      </c>
      <c r="D32" s="111"/>
      <c r="E32" s="112" t="s">
        <v>41</v>
      </c>
      <c r="F32" s="112"/>
      <c r="G32" s="112"/>
      <c r="H32" s="112"/>
      <c r="I32" s="112"/>
      <c r="J32" s="112"/>
      <c r="K32" s="112"/>
      <c r="L32" s="113"/>
      <c r="M32" s="107">
        <v>6.1399998664855957</v>
      </c>
      <c r="N32" s="108"/>
      <c r="O32" s="108"/>
      <c r="P32" s="108"/>
      <c r="Q32" s="108"/>
      <c r="R32" s="108"/>
      <c r="S32" s="108"/>
      <c r="T32" s="109"/>
      <c r="U32" s="107">
        <v>6.190000057220459</v>
      </c>
      <c r="V32" s="108"/>
      <c r="W32" s="108"/>
      <c r="X32" s="108"/>
      <c r="Y32" s="108"/>
      <c r="Z32" s="108"/>
      <c r="AA32" s="108"/>
      <c r="AB32" s="109"/>
      <c r="AC32" s="107">
        <v>6.1500000953674316</v>
      </c>
      <c r="AD32" s="108"/>
      <c r="AE32" s="108"/>
      <c r="AF32" s="108"/>
      <c r="AG32" s="108"/>
      <c r="AH32" s="108"/>
      <c r="AI32" s="108"/>
      <c r="AJ32" s="109"/>
      <c r="AK32" s="107">
        <v>6.1599998474121094</v>
      </c>
      <c r="AL32" s="108"/>
      <c r="AM32" s="108"/>
      <c r="AN32" s="108"/>
      <c r="AO32" s="108"/>
      <c r="AP32" s="108"/>
      <c r="AQ32" s="108"/>
      <c r="AR32" s="109"/>
      <c r="AS32" s="313">
        <v>6.2100000381469727</v>
      </c>
      <c r="AT32" s="314"/>
      <c r="AU32" s="314"/>
      <c r="AV32" s="314"/>
      <c r="AW32" s="314"/>
      <c r="AX32" s="314"/>
      <c r="AY32" s="314"/>
      <c r="AZ32" s="315"/>
      <c r="BA32" s="313">
        <v>6.1999998092651367</v>
      </c>
      <c r="BB32" s="314"/>
      <c r="BC32" s="314"/>
      <c r="BD32" s="314"/>
      <c r="BE32" s="314"/>
      <c r="BF32" s="314"/>
      <c r="BG32" s="314"/>
      <c r="BH32" s="315"/>
      <c r="BI32" s="313">
        <v>6.179999828338623</v>
      </c>
      <c r="BJ32" s="314"/>
      <c r="BK32" s="314"/>
      <c r="BL32" s="314"/>
      <c r="BM32" s="314"/>
      <c r="BN32" s="314"/>
      <c r="BO32" s="314"/>
      <c r="BP32" s="315"/>
      <c r="BQ32" s="313">
        <v>6.130000114440918</v>
      </c>
      <c r="BR32" s="314"/>
      <c r="BS32" s="314"/>
      <c r="BT32" s="314"/>
      <c r="BU32" s="314"/>
      <c r="BV32" s="314"/>
      <c r="BW32" s="314"/>
      <c r="BX32" s="315"/>
      <c r="BY32" s="313">
        <v>6.0799999237060547</v>
      </c>
      <c r="BZ32" s="314"/>
      <c r="CA32" s="314"/>
      <c r="CB32" s="314"/>
      <c r="CC32" s="314"/>
      <c r="CD32" s="314"/>
      <c r="CE32" s="314"/>
      <c r="CF32" s="315"/>
      <c r="CG32" s="313">
        <v>6.070000171661377</v>
      </c>
      <c r="CH32" s="314"/>
      <c r="CI32" s="314"/>
      <c r="CJ32" s="314"/>
      <c r="CK32" s="314"/>
      <c r="CL32" s="314"/>
      <c r="CM32" s="314"/>
      <c r="CN32" s="315"/>
      <c r="CO32" s="313">
        <v>6.130000114440918</v>
      </c>
      <c r="CP32" s="314"/>
      <c r="CQ32" s="314"/>
      <c r="CR32" s="314"/>
      <c r="CS32" s="314"/>
      <c r="CT32" s="314"/>
      <c r="CU32" s="314"/>
      <c r="CV32" s="315"/>
      <c r="CW32" s="313">
        <v>6.119999885559082</v>
      </c>
      <c r="CX32" s="314"/>
      <c r="CY32" s="314"/>
      <c r="CZ32" s="314"/>
      <c r="DA32" s="314"/>
      <c r="DB32" s="314"/>
      <c r="DC32" s="314"/>
      <c r="DD32" s="315"/>
      <c r="DE32" s="313">
        <v>6.1100001335144043</v>
      </c>
      <c r="DF32" s="314"/>
      <c r="DG32" s="314"/>
      <c r="DH32" s="314"/>
      <c r="DI32" s="314"/>
      <c r="DJ32" s="314"/>
      <c r="DK32" s="314"/>
      <c r="DL32" s="315"/>
      <c r="DM32" s="313">
        <v>6.0799999237060547</v>
      </c>
      <c r="DN32" s="314"/>
      <c r="DO32" s="314"/>
      <c r="DP32" s="314"/>
      <c r="DQ32" s="314"/>
      <c r="DR32" s="314"/>
      <c r="DS32" s="314"/>
      <c r="DT32" s="315"/>
      <c r="DU32" s="313">
        <v>6.130000114440918</v>
      </c>
      <c r="DV32" s="314"/>
      <c r="DW32" s="314"/>
      <c r="DX32" s="314"/>
      <c r="DY32" s="314"/>
      <c r="DZ32" s="314"/>
      <c r="EA32" s="314"/>
      <c r="EB32" s="315"/>
      <c r="EC32" s="313">
        <v>6.0999999046325684</v>
      </c>
      <c r="ED32" s="314"/>
      <c r="EE32" s="314"/>
      <c r="EF32" s="314"/>
      <c r="EG32" s="314"/>
      <c r="EH32" s="314"/>
      <c r="EI32" s="314"/>
      <c r="EJ32" s="315"/>
      <c r="EK32" s="313">
        <v>6.1100001335144043</v>
      </c>
      <c r="EL32" s="314"/>
      <c r="EM32" s="314"/>
      <c r="EN32" s="314"/>
      <c r="EO32" s="314"/>
      <c r="EP32" s="314"/>
      <c r="EQ32" s="314"/>
      <c r="ER32" s="315"/>
      <c r="ES32" s="313">
        <v>6.059999942779541</v>
      </c>
      <c r="ET32" s="314"/>
      <c r="EU32" s="314"/>
      <c r="EV32" s="314"/>
      <c r="EW32" s="314"/>
      <c r="EX32" s="314"/>
      <c r="EY32" s="314"/>
      <c r="EZ32" s="315"/>
      <c r="FA32" s="313">
        <v>6.0999999046325684</v>
      </c>
      <c r="FB32" s="314"/>
      <c r="FC32" s="314"/>
      <c r="FD32" s="314"/>
      <c r="FE32" s="314"/>
      <c r="FF32" s="314"/>
      <c r="FG32" s="314"/>
      <c r="FH32" s="315"/>
      <c r="FI32" s="313">
        <v>6.1599998474121094</v>
      </c>
      <c r="FJ32" s="314"/>
      <c r="FK32" s="314"/>
      <c r="FL32" s="314"/>
      <c r="FM32" s="314"/>
      <c r="FN32" s="314"/>
      <c r="FO32" s="314"/>
      <c r="FP32" s="315"/>
      <c r="FQ32" s="313">
        <v>6.1399998664855957</v>
      </c>
      <c r="FR32" s="314"/>
      <c r="FS32" s="314"/>
      <c r="FT32" s="314"/>
      <c r="FU32" s="314"/>
      <c r="FV32" s="314"/>
      <c r="FW32" s="314"/>
      <c r="FX32" s="315"/>
      <c r="FY32" s="313">
        <v>6.1399998664855957</v>
      </c>
      <c r="FZ32" s="314"/>
      <c r="GA32" s="314"/>
      <c r="GB32" s="314"/>
      <c r="GC32" s="314"/>
      <c r="GD32" s="314"/>
      <c r="GE32" s="314"/>
      <c r="GF32" s="315"/>
      <c r="GG32" s="313">
        <v>6.130000114440918</v>
      </c>
      <c r="GH32" s="314"/>
      <c r="GI32" s="314"/>
      <c r="GJ32" s="314"/>
      <c r="GK32" s="314"/>
      <c r="GL32" s="314"/>
      <c r="GM32" s="314"/>
      <c r="GN32" s="315"/>
      <c r="GO32" s="313">
        <v>6.119999885559082</v>
      </c>
      <c r="GP32" s="314"/>
      <c r="GQ32" s="314"/>
      <c r="GR32" s="314"/>
      <c r="GS32" s="314"/>
      <c r="GT32" s="314"/>
      <c r="GU32" s="314"/>
      <c r="GV32" s="315"/>
    </row>
    <row r="33" spans="1:204" x14ac:dyDescent="0.2">
      <c r="A33" s="110">
        <v>6</v>
      </c>
      <c r="B33" s="111"/>
      <c r="C33" s="111" t="s">
        <v>21</v>
      </c>
      <c r="D33" s="111"/>
      <c r="E33" s="112" t="s">
        <v>42</v>
      </c>
      <c r="F33" s="112"/>
      <c r="G33" s="112"/>
      <c r="H33" s="112"/>
      <c r="I33" s="112"/>
      <c r="J33" s="112"/>
      <c r="K33" s="112"/>
      <c r="L33" s="113"/>
      <c r="M33" s="107">
        <v>6.309999942779541</v>
      </c>
      <c r="N33" s="108"/>
      <c r="O33" s="108"/>
      <c r="P33" s="108"/>
      <c r="Q33" s="108"/>
      <c r="R33" s="108"/>
      <c r="S33" s="108"/>
      <c r="T33" s="109"/>
      <c r="U33" s="107">
        <v>6.369999885559082</v>
      </c>
      <c r="V33" s="108"/>
      <c r="W33" s="108"/>
      <c r="X33" s="108"/>
      <c r="Y33" s="108"/>
      <c r="Z33" s="108"/>
      <c r="AA33" s="108"/>
      <c r="AB33" s="109"/>
      <c r="AC33" s="107">
        <v>6.3400001525878906</v>
      </c>
      <c r="AD33" s="108"/>
      <c r="AE33" s="108"/>
      <c r="AF33" s="108"/>
      <c r="AG33" s="108"/>
      <c r="AH33" s="108"/>
      <c r="AI33" s="108"/>
      <c r="AJ33" s="109"/>
      <c r="AK33" s="107">
        <v>6.3600001335144043</v>
      </c>
      <c r="AL33" s="108"/>
      <c r="AM33" s="108"/>
      <c r="AN33" s="108"/>
      <c r="AO33" s="108"/>
      <c r="AP33" s="108"/>
      <c r="AQ33" s="108"/>
      <c r="AR33" s="109"/>
      <c r="AS33" s="313">
        <v>6.380000114440918</v>
      </c>
      <c r="AT33" s="314"/>
      <c r="AU33" s="314"/>
      <c r="AV33" s="314"/>
      <c r="AW33" s="314"/>
      <c r="AX33" s="314"/>
      <c r="AY33" s="314"/>
      <c r="AZ33" s="315"/>
      <c r="BA33" s="313">
        <v>6.3600001335144043</v>
      </c>
      <c r="BB33" s="314"/>
      <c r="BC33" s="314"/>
      <c r="BD33" s="314"/>
      <c r="BE33" s="314"/>
      <c r="BF33" s="314"/>
      <c r="BG33" s="314"/>
      <c r="BH33" s="315"/>
      <c r="BI33" s="313">
        <v>6.3600001335144043</v>
      </c>
      <c r="BJ33" s="314"/>
      <c r="BK33" s="314"/>
      <c r="BL33" s="314"/>
      <c r="BM33" s="314"/>
      <c r="BN33" s="314"/>
      <c r="BO33" s="314"/>
      <c r="BP33" s="315"/>
      <c r="BQ33" s="313">
        <v>6.3299999237060547</v>
      </c>
      <c r="BR33" s="314"/>
      <c r="BS33" s="314"/>
      <c r="BT33" s="314"/>
      <c r="BU33" s="314"/>
      <c r="BV33" s="314"/>
      <c r="BW33" s="314"/>
      <c r="BX33" s="315"/>
      <c r="BY33" s="313">
        <v>6.3000001907348633</v>
      </c>
      <c r="BZ33" s="314"/>
      <c r="CA33" s="314"/>
      <c r="CB33" s="314"/>
      <c r="CC33" s="314"/>
      <c r="CD33" s="314"/>
      <c r="CE33" s="314"/>
      <c r="CF33" s="315"/>
      <c r="CG33" s="313">
        <v>6.3299999237060547</v>
      </c>
      <c r="CH33" s="314"/>
      <c r="CI33" s="314"/>
      <c r="CJ33" s="314"/>
      <c r="CK33" s="314"/>
      <c r="CL33" s="314"/>
      <c r="CM33" s="314"/>
      <c r="CN33" s="315"/>
      <c r="CO33" s="313">
        <v>6.3299999237060547</v>
      </c>
      <c r="CP33" s="314"/>
      <c r="CQ33" s="314"/>
      <c r="CR33" s="314"/>
      <c r="CS33" s="314"/>
      <c r="CT33" s="314"/>
      <c r="CU33" s="314"/>
      <c r="CV33" s="315"/>
      <c r="CW33" s="313">
        <v>6.3299999237060547</v>
      </c>
      <c r="CX33" s="314"/>
      <c r="CY33" s="314"/>
      <c r="CZ33" s="314"/>
      <c r="DA33" s="314"/>
      <c r="DB33" s="314"/>
      <c r="DC33" s="314"/>
      <c r="DD33" s="315"/>
      <c r="DE33" s="313">
        <v>6.309999942779541</v>
      </c>
      <c r="DF33" s="314"/>
      <c r="DG33" s="314"/>
      <c r="DH33" s="314"/>
      <c r="DI33" s="314"/>
      <c r="DJ33" s="314"/>
      <c r="DK33" s="314"/>
      <c r="DL33" s="315"/>
      <c r="DM33" s="313">
        <v>6.320000171661377</v>
      </c>
      <c r="DN33" s="314"/>
      <c r="DO33" s="314"/>
      <c r="DP33" s="314"/>
      <c r="DQ33" s="314"/>
      <c r="DR33" s="314"/>
      <c r="DS33" s="314"/>
      <c r="DT33" s="315"/>
      <c r="DU33" s="313">
        <v>6.3499999046325684</v>
      </c>
      <c r="DV33" s="314"/>
      <c r="DW33" s="314"/>
      <c r="DX33" s="314"/>
      <c r="DY33" s="314"/>
      <c r="DZ33" s="314"/>
      <c r="EA33" s="314"/>
      <c r="EB33" s="315"/>
      <c r="EC33" s="313">
        <v>6.3000001907348633</v>
      </c>
      <c r="ED33" s="314"/>
      <c r="EE33" s="314"/>
      <c r="EF33" s="314"/>
      <c r="EG33" s="314"/>
      <c r="EH33" s="314"/>
      <c r="EI33" s="314"/>
      <c r="EJ33" s="315"/>
      <c r="EK33" s="313">
        <v>6.309999942779541</v>
      </c>
      <c r="EL33" s="314"/>
      <c r="EM33" s="314"/>
      <c r="EN33" s="314"/>
      <c r="EO33" s="314"/>
      <c r="EP33" s="314"/>
      <c r="EQ33" s="314"/>
      <c r="ER33" s="315"/>
      <c r="ES33" s="313">
        <v>6.2800002098083496</v>
      </c>
      <c r="ET33" s="314"/>
      <c r="EU33" s="314"/>
      <c r="EV33" s="314"/>
      <c r="EW33" s="314"/>
      <c r="EX33" s="314"/>
      <c r="EY33" s="314"/>
      <c r="EZ33" s="315"/>
      <c r="FA33" s="313">
        <v>6.2699999809265137</v>
      </c>
      <c r="FB33" s="314"/>
      <c r="FC33" s="314"/>
      <c r="FD33" s="314"/>
      <c r="FE33" s="314"/>
      <c r="FF33" s="314"/>
      <c r="FG33" s="314"/>
      <c r="FH33" s="315"/>
      <c r="FI33" s="313">
        <v>6.3299999237060547</v>
      </c>
      <c r="FJ33" s="314"/>
      <c r="FK33" s="314"/>
      <c r="FL33" s="314"/>
      <c r="FM33" s="314"/>
      <c r="FN33" s="314"/>
      <c r="FO33" s="314"/>
      <c r="FP33" s="315"/>
      <c r="FQ33" s="313">
        <v>6.320000171661377</v>
      </c>
      <c r="FR33" s="314"/>
      <c r="FS33" s="314"/>
      <c r="FT33" s="314"/>
      <c r="FU33" s="314"/>
      <c r="FV33" s="314"/>
      <c r="FW33" s="314"/>
      <c r="FX33" s="315"/>
      <c r="FY33" s="313">
        <v>6.3400001525878906</v>
      </c>
      <c r="FZ33" s="314"/>
      <c r="GA33" s="314"/>
      <c r="GB33" s="314"/>
      <c r="GC33" s="314"/>
      <c r="GD33" s="314"/>
      <c r="GE33" s="314"/>
      <c r="GF33" s="315"/>
      <c r="GG33" s="313">
        <v>6.3400001525878906</v>
      </c>
      <c r="GH33" s="314"/>
      <c r="GI33" s="314"/>
      <c r="GJ33" s="314"/>
      <c r="GK33" s="314"/>
      <c r="GL33" s="314"/>
      <c r="GM33" s="314"/>
      <c r="GN33" s="315"/>
      <c r="GO33" s="313">
        <v>6.320000171661377</v>
      </c>
      <c r="GP33" s="314"/>
      <c r="GQ33" s="314"/>
      <c r="GR33" s="314"/>
      <c r="GS33" s="314"/>
      <c r="GT33" s="314"/>
      <c r="GU33" s="314"/>
      <c r="GV33" s="315"/>
    </row>
    <row r="34" spans="1:204" ht="13.5" thickBot="1" x14ac:dyDescent="0.25">
      <c r="A34" s="103">
        <v>6</v>
      </c>
      <c r="B34" s="104"/>
      <c r="C34" s="104" t="s">
        <v>23</v>
      </c>
      <c r="D34" s="104"/>
      <c r="E34" s="105" t="s">
        <v>43</v>
      </c>
      <c r="F34" s="105"/>
      <c r="G34" s="105"/>
      <c r="H34" s="105"/>
      <c r="I34" s="105"/>
      <c r="J34" s="105"/>
      <c r="K34" s="105"/>
      <c r="L34" s="106"/>
      <c r="M34" s="94">
        <v>6.1999998092651367</v>
      </c>
      <c r="N34" s="95"/>
      <c r="O34" s="95"/>
      <c r="P34" s="95"/>
      <c r="Q34" s="95"/>
      <c r="R34" s="95"/>
      <c r="S34" s="95"/>
      <c r="T34" s="96"/>
      <c r="U34" s="94">
        <v>6.4000000953674316</v>
      </c>
      <c r="V34" s="95"/>
      <c r="W34" s="95"/>
      <c r="X34" s="95"/>
      <c r="Y34" s="95"/>
      <c r="Z34" s="95"/>
      <c r="AA34" s="95"/>
      <c r="AB34" s="96"/>
      <c r="AC34" s="94">
        <v>6.3899998664855957</v>
      </c>
      <c r="AD34" s="95"/>
      <c r="AE34" s="95"/>
      <c r="AF34" s="95"/>
      <c r="AG34" s="95"/>
      <c r="AH34" s="95"/>
      <c r="AI34" s="95"/>
      <c r="AJ34" s="96"/>
      <c r="AK34" s="94">
        <v>6.4000000953674316</v>
      </c>
      <c r="AL34" s="95"/>
      <c r="AM34" s="95"/>
      <c r="AN34" s="95"/>
      <c r="AO34" s="95"/>
      <c r="AP34" s="95"/>
      <c r="AQ34" s="95"/>
      <c r="AR34" s="96"/>
      <c r="AS34" s="316">
        <v>6.4200000762939453</v>
      </c>
      <c r="AT34" s="317"/>
      <c r="AU34" s="317"/>
      <c r="AV34" s="317"/>
      <c r="AW34" s="317"/>
      <c r="AX34" s="317"/>
      <c r="AY34" s="317"/>
      <c r="AZ34" s="318"/>
      <c r="BA34" s="316">
        <v>6.4099998474121094</v>
      </c>
      <c r="BB34" s="317"/>
      <c r="BC34" s="317"/>
      <c r="BD34" s="317"/>
      <c r="BE34" s="317"/>
      <c r="BF34" s="317"/>
      <c r="BG34" s="317"/>
      <c r="BH34" s="318"/>
      <c r="BI34" s="316">
        <v>6.4000000953674316</v>
      </c>
      <c r="BJ34" s="317"/>
      <c r="BK34" s="317"/>
      <c r="BL34" s="317"/>
      <c r="BM34" s="317"/>
      <c r="BN34" s="317"/>
      <c r="BO34" s="317"/>
      <c r="BP34" s="318"/>
      <c r="BQ34" s="316">
        <v>6.369999885559082</v>
      </c>
      <c r="BR34" s="317"/>
      <c r="BS34" s="317"/>
      <c r="BT34" s="317"/>
      <c r="BU34" s="317"/>
      <c r="BV34" s="317"/>
      <c r="BW34" s="317"/>
      <c r="BX34" s="318"/>
      <c r="BY34" s="316">
        <v>6.130000114440918</v>
      </c>
      <c r="BZ34" s="317"/>
      <c r="CA34" s="317"/>
      <c r="CB34" s="317"/>
      <c r="CC34" s="317"/>
      <c r="CD34" s="317"/>
      <c r="CE34" s="317"/>
      <c r="CF34" s="318"/>
      <c r="CG34" s="316">
        <v>6.130000114440918</v>
      </c>
      <c r="CH34" s="317"/>
      <c r="CI34" s="317"/>
      <c r="CJ34" s="317"/>
      <c r="CK34" s="317"/>
      <c r="CL34" s="317"/>
      <c r="CM34" s="317"/>
      <c r="CN34" s="318"/>
      <c r="CO34" s="316">
        <v>6.3400001525878906</v>
      </c>
      <c r="CP34" s="317"/>
      <c r="CQ34" s="317"/>
      <c r="CR34" s="317"/>
      <c r="CS34" s="317"/>
      <c r="CT34" s="317"/>
      <c r="CU34" s="317"/>
      <c r="CV34" s="318"/>
      <c r="CW34" s="316">
        <v>6.3400001525878906</v>
      </c>
      <c r="CX34" s="317"/>
      <c r="CY34" s="317"/>
      <c r="CZ34" s="317"/>
      <c r="DA34" s="317"/>
      <c r="DB34" s="317"/>
      <c r="DC34" s="317"/>
      <c r="DD34" s="318"/>
      <c r="DE34" s="316">
        <v>6.2300000190734863</v>
      </c>
      <c r="DF34" s="317"/>
      <c r="DG34" s="317"/>
      <c r="DH34" s="317"/>
      <c r="DI34" s="317"/>
      <c r="DJ34" s="317"/>
      <c r="DK34" s="317"/>
      <c r="DL34" s="318"/>
      <c r="DM34" s="316">
        <v>6.320000171661377</v>
      </c>
      <c r="DN34" s="317"/>
      <c r="DO34" s="317"/>
      <c r="DP34" s="317"/>
      <c r="DQ34" s="317"/>
      <c r="DR34" s="317"/>
      <c r="DS34" s="317"/>
      <c r="DT34" s="318"/>
      <c r="DU34" s="316">
        <v>6.1999998092651367</v>
      </c>
      <c r="DV34" s="317"/>
      <c r="DW34" s="317"/>
      <c r="DX34" s="317"/>
      <c r="DY34" s="317"/>
      <c r="DZ34" s="317"/>
      <c r="EA34" s="317"/>
      <c r="EB34" s="318"/>
      <c r="EC34" s="316">
        <v>6.3299999237060547</v>
      </c>
      <c r="ED34" s="317"/>
      <c r="EE34" s="317"/>
      <c r="EF34" s="317"/>
      <c r="EG34" s="317"/>
      <c r="EH34" s="317"/>
      <c r="EI34" s="317"/>
      <c r="EJ34" s="318"/>
      <c r="EK34" s="316">
        <v>6.190000057220459</v>
      </c>
      <c r="EL34" s="317"/>
      <c r="EM34" s="317"/>
      <c r="EN34" s="317"/>
      <c r="EO34" s="317"/>
      <c r="EP34" s="317"/>
      <c r="EQ34" s="317"/>
      <c r="ER34" s="318"/>
      <c r="ES34" s="316">
        <v>6.1399998664855957</v>
      </c>
      <c r="ET34" s="317"/>
      <c r="EU34" s="317"/>
      <c r="EV34" s="317"/>
      <c r="EW34" s="317"/>
      <c r="EX34" s="317"/>
      <c r="EY34" s="317"/>
      <c r="EZ34" s="318"/>
      <c r="FA34" s="316">
        <v>6.0999999046325684</v>
      </c>
      <c r="FB34" s="317"/>
      <c r="FC34" s="317"/>
      <c r="FD34" s="317"/>
      <c r="FE34" s="317"/>
      <c r="FF34" s="317"/>
      <c r="FG34" s="317"/>
      <c r="FH34" s="318"/>
      <c r="FI34" s="316">
        <v>6.369999885559082</v>
      </c>
      <c r="FJ34" s="317"/>
      <c r="FK34" s="317"/>
      <c r="FL34" s="317"/>
      <c r="FM34" s="317"/>
      <c r="FN34" s="317"/>
      <c r="FO34" s="317"/>
      <c r="FP34" s="318"/>
      <c r="FQ34" s="316">
        <v>6.2300000190734863</v>
      </c>
      <c r="FR34" s="317"/>
      <c r="FS34" s="317"/>
      <c r="FT34" s="317"/>
      <c r="FU34" s="317"/>
      <c r="FV34" s="317"/>
      <c r="FW34" s="317"/>
      <c r="FX34" s="318"/>
      <c r="FY34" s="316">
        <v>6.2199997901916504</v>
      </c>
      <c r="FZ34" s="317"/>
      <c r="GA34" s="317"/>
      <c r="GB34" s="317"/>
      <c r="GC34" s="317"/>
      <c r="GD34" s="317"/>
      <c r="GE34" s="317"/>
      <c r="GF34" s="318"/>
      <c r="GG34" s="316">
        <v>6.179999828338623</v>
      </c>
      <c r="GH34" s="317"/>
      <c r="GI34" s="317"/>
      <c r="GJ34" s="317"/>
      <c r="GK34" s="317"/>
      <c r="GL34" s="317"/>
      <c r="GM34" s="317"/>
      <c r="GN34" s="318"/>
      <c r="GO34" s="316">
        <v>6.3400001525878906</v>
      </c>
      <c r="GP34" s="317"/>
      <c r="GQ34" s="317"/>
      <c r="GR34" s="317"/>
      <c r="GS34" s="317"/>
      <c r="GT34" s="317"/>
      <c r="GU34" s="317"/>
      <c r="GV34" s="318"/>
    </row>
    <row r="35" spans="1:204" ht="30" customHeight="1" thickBot="1" x14ac:dyDescent="0.25">
      <c r="A35" s="97" t="s">
        <v>44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</row>
    <row r="36" spans="1:204" ht="15" customHeight="1" x14ac:dyDescent="0.2">
      <c r="A36" s="98" t="s">
        <v>3</v>
      </c>
      <c r="B36" s="99"/>
      <c r="C36" s="99"/>
      <c r="D36" s="99"/>
      <c r="E36" s="99" t="s">
        <v>45</v>
      </c>
      <c r="F36" s="99"/>
      <c r="G36" s="99" t="s">
        <v>46</v>
      </c>
      <c r="H36" s="99"/>
      <c r="I36" s="99" t="s">
        <v>47</v>
      </c>
      <c r="J36" s="99"/>
      <c r="K36" s="99" t="s">
        <v>48</v>
      </c>
      <c r="L36" s="102"/>
      <c r="M36" s="92" t="s">
        <v>11</v>
      </c>
      <c r="N36" s="86"/>
      <c r="O36" s="84" t="s">
        <v>12</v>
      </c>
      <c r="P36" s="85"/>
      <c r="Q36" s="86"/>
      <c r="R36" s="84" t="s">
        <v>13</v>
      </c>
      <c r="S36" s="85"/>
      <c r="T36" s="90"/>
      <c r="U36" s="92" t="s">
        <v>11</v>
      </c>
      <c r="V36" s="86"/>
      <c r="W36" s="84" t="s">
        <v>12</v>
      </c>
      <c r="X36" s="85"/>
      <c r="Y36" s="86"/>
      <c r="Z36" s="84" t="s">
        <v>13</v>
      </c>
      <c r="AA36" s="85"/>
      <c r="AB36" s="90"/>
      <c r="AC36" s="92" t="s">
        <v>11</v>
      </c>
      <c r="AD36" s="86"/>
      <c r="AE36" s="84" t="s">
        <v>12</v>
      </c>
      <c r="AF36" s="85"/>
      <c r="AG36" s="86"/>
      <c r="AH36" s="84" t="s">
        <v>13</v>
      </c>
      <c r="AI36" s="85"/>
      <c r="AJ36" s="90"/>
      <c r="AK36" s="92" t="s">
        <v>11</v>
      </c>
      <c r="AL36" s="86"/>
      <c r="AM36" s="84" t="s">
        <v>12</v>
      </c>
      <c r="AN36" s="85"/>
      <c r="AO36" s="86"/>
      <c r="AP36" s="84" t="s">
        <v>13</v>
      </c>
      <c r="AQ36" s="85"/>
      <c r="AR36" s="90"/>
      <c r="AS36" s="319" t="s">
        <v>11</v>
      </c>
      <c r="AT36" s="320"/>
      <c r="AU36" s="321" t="s">
        <v>12</v>
      </c>
      <c r="AV36" s="322"/>
      <c r="AW36" s="320"/>
      <c r="AX36" s="321" t="s">
        <v>13</v>
      </c>
      <c r="AY36" s="322"/>
      <c r="AZ36" s="323"/>
      <c r="BA36" s="319" t="s">
        <v>11</v>
      </c>
      <c r="BB36" s="320"/>
      <c r="BC36" s="321" t="s">
        <v>12</v>
      </c>
      <c r="BD36" s="322"/>
      <c r="BE36" s="320"/>
      <c r="BF36" s="321" t="s">
        <v>13</v>
      </c>
      <c r="BG36" s="322"/>
      <c r="BH36" s="323"/>
      <c r="BI36" s="319" t="s">
        <v>11</v>
      </c>
      <c r="BJ36" s="320"/>
      <c r="BK36" s="321" t="s">
        <v>12</v>
      </c>
      <c r="BL36" s="322"/>
      <c r="BM36" s="320"/>
      <c r="BN36" s="321" t="s">
        <v>13</v>
      </c>
      <c r="BO36" s="322"/>
      <c r="BP36" s="323"/>
      <c r="BQ36" s="319" t="s">
        <v>11</v>
      </c>
      <c r="BR36" s="320"/>
      <c r="BS36" s="321" t="s">
        <v>12</v>
      </c>
      <c r="BT36" s="322"/>
      <c r="BU36" s="320"/>
      <c r="BV36" s="321" t="s">
        <v>13</v>
      </c>
      <c r="BW36" s="322"/>
      <c r="BX36" s="323"/>
      <c r="BY36" s="319" t="s">
        <v>11</v>
      </c>
      <c r="BZ36" s="320"/>
      <c r="CA36" s="321" t="s">
        <v>12</v>
      </c>
      <c r="CB36" s="322"/>
      <c r="CC36" s="320"/>
      <c r="CD36" s="321" t="s">
        <v>13</v>
      </c>
      <c r="CE36" s="322"/>
      <c r="CF36" s="323"/>
      <c r="CG36" s="319" t="s">
        <v>11</v>
      </c>
      <c r="CH36" s="320"/>
      <c r="CI36" s="321" t="s">
        <v>12</v>
      </c>
      <c r="CJ36" s="322"/>
      <c r="CK36" s="320"/>
      <c r="CL36" s="321" t="s">
        <v>13</v>
      </c>
      <c r="CM36" s="322"/>
      <c r="CN36" s="323"/>
      <c r="CO36" s="319" t="s">
        <v>11</v>
      </c>
      <c r="CP36" s="320"/>
      <c r="CQ36" s="321" t="s">
        <v>12</v>
      </c>
      <c r="CR36" s="322"/>
      <c r="CS36" s="320"/>
      <c r="CT36" s="321" t="s">
        <v>13</v>
      </c>
      <c r="CU36" s="322"/>
      <c r="CV36" s="323"/>
      <c r="CW36" s="319" t="s">
        <v>11</v>
      </c>
      <c r="CX36" s="320"/>
      <c r="CY36" s="321" t="s">
        <v>12</v>
      </c>
      <c r="CZ36" s="322"/>
      <c r="DA36" s="320"/>
      <c r="DB36" s="321" t="s">
        <v>13</v>
      </c>
      <c r="DC36" s="322"/>
      <c r="DD36" s="323"/>
      <c r="DE36" s="319" t="s">
        <v>11</v>
      </c>
      <c r="DF36" s="320"/>
      <c r="DG36" s="321" t="s">
        <v>12</v>
      </c>
      <c r="DH36" s="322"/>
      <c r="DI36" s="320"/>
      <c r="DJ36" s="321" t="s">
        <v>13</v>
      </c>
      <c r="DK36" s="322"/>
      <c r="DL36" s="323"/>
      <c r="DM36" s="319" t="s">
        <v>11</v>
      </c>
      <c r="DN36" s="320"/>
      <c r="DO36" s="321" t="s">
        <v>12</v>
      </c>
      <c r="DP36" s="322"/>
      <c r="DQ36" s="320"/>
      <c r="DR36" s="321" t="s">
        <v>13</v>
      </c>
      <c r="DS36" s="322"/>
      <c r="DT36" s="323"/>
      <c r="DU36" s="319" t="s">
        <v>11</v>
      </c>
      <c r="DV36" s="320"/>
      <c r="DW36" s="321" t="s">
        <v>12</v>
      </c>
      <c r="DX36" s="322"/>
      <c r="DY36" s="320"/>
      <c r="DZ36" s="321" t="s">
        <v>13</v>
      </c>
      <c r="EA36" s="322"/>
      <c r="EB36" s="323"/>
      <c r="EC36" s="319" t="s">
        <v>11</v>
      </c>
      <c r="ED36" s="320"/>
      <c r="EE36" s="321" t="s">
        <v>12</v>
      </c>
      <c r="EF36" s="322"/>
      <c r="EG36" s="320"/>
      <c r="EH36" s="321" t="s">
        <v>13</v>
      </c>
      <c r="EI36" s="322"/>
      <c r="EJ36" s="323"/>
      <c r="EK36" s="319" t="s">
        <v>11</v>
      </c>
      <c r="EL36" s="320"/>
      <c r="EM36" s="321" t="s">
        <v>12</v>
      </c>
      <c r="EN36" s="322"/>
      <c r="EO36" s="320"/>
      <c r="EP36" s="321" t="s">
        <v>13</v>
      </c>
      <c r="EQ36" s="322"/>
      <c r="ER36" s="323"/>
      <c r="ES36" s="319" t="s">
        <v>11</v>
      </c>
      <c r="ET36" s="320"/>
      <c r="EU36" s="321" t="s">
        <v>12</v>
      </c>
      <c r="EV36" s="322"/>
      <c r="EW36" s="320"/>
      <c r="EX36" s="321" t="s">
        <v>13</v>
      </c>
      <c r="EY36" s="322"/>
      <c r="EZ36" s="323"/>
      <c r="FA36" s="319" t="s">
        <v>11</v>
      </c>
      <c r="FB36" s="320"/>
      <c r="FC36" s="321" t="s">
        <v>12</v>
      </c>
      <c r="FD36" s="322"/>
      <c r="FE36" s="320"/>
      <c r="FF36" s="321" t="s">
        <v>13</v>
      </c>
      <c r="FG36" s="322"/>
      <c r="FH36" s="323"/>
      <c r="FI36" s="319" t="s">
        <v>11</v>
      </c>
      <c r="FJ36" s="320"/>
      <c r="FK36" s="321" t="s">
        <v>12</v>
      </c>
      <c r="FL36" s="322"/>
      <c r="FM36" s="320"/>
      <c r="FN36" s="321" t="s">
        <v>13</v>
      </c>
      <c r="FO36" s="322"/>
      <c r="FP36" s="323"/>
      <c r="FQ36" s="319" t="s">
        <v>11</v>
      </c>
      <c r="FR36" s="320"/>
      <c r="FS36" s="321" t="s">
        <v>12</v>
      </c>
      <c r="FT36" s="322"/>
      <c r="FU36" s="320"/>
      <c r="FV36" s="321" t="s">
        <v>13</v>
      </c>
      <c r="FW36" s="322"/>
      <c r="FX36" s="323"/>
      <c r="FY36" s="319" t="s">
        <v>11</v>
      </c>
      <c r="FZ36" s="320"/>
      <c r="GA36" s="321" t="s">
        <v>12</v>
      </c>
      <c r="GB36" s="322"/>
      <c r="GC36" s="320"/>
      <c r="GD36" s="321" t="s">
        <v>13</v>
      </c>
      <c r="GE36" s="322"/>
      <c r="GF36" s="323"/>
      <c r="GG36" s="319" t="s">
        <v>11</v>
      </c>
      <c r="GH36" s="320"/>
      <c r="GI36" s="321" t="s">
        <v>12</v>
      </c>
      <c r="GJ36" s="322"/>
      <c r="GK36" s="320"/>
      <c r="GL36" s="321" t="s">
        <v>13</v>
      </c>
      <c r="GM36" s="322"/>
      <c r="GN36" s="323"/>
      <c r="GO36" s="319" t="s">
        <v>11</v>
      </c>
      <c r="GP36" s="320"/>
      <c r="GQ36" s="321" t="s">
        <v>12</v>
      </c>
      <c r="GR36" s="322"/>
      <c r="GS36" s="320"/>
      <c r="GT36" s="321" t="s">
        <v>13</v>
      </c>
      <c r="GU36" s="322"/>
      <c r="GV36" s="323"/>
    </row>
    <row r="37" spans="1:204" ht="15.75" customHeight="1" thickBot="1" x14ac:dyDescent="0.25">
      <c r="A37" s="100"/>
      <c r="B37" s="101"/>
      <c r="C37" s="101"/>
      <c r="D37" s="101"/>
      <c r="E37" s="9" t="s">
        <v>49</v>
      </c>
      <c r="F37" s="9" t="s">
        <v>50</v>
      </c>
      <c r="G37" s="9" t="s">
        <v>49</v>
      </c>
      <c r="H37" s="9" t="s">
        <v>50</v>
      </c>
      <c r="I37" s="9" t="s">
        <v>49</v>
      </c>
      <c r="J37" s="9" t="s">
        <v>50</v>
      </c>
      <c r="K37" s="9" t="s">
        <v>49</v>
      </c>
      <c r="L37" s="10" t="s">
        <v>50</v>
      </c>
      <c r="M37" s="93"/>
      <c r="N37" s="89"/>
      <c r="O37" s="87"/>
      <c r="P37" s="88"/>
      <c r="Q37" s="89"/>
      <c r="R37" s="87"/>
      <c r="S37" s="88"/>
      <c r="T37" s="91"/>
      <c r="U37" s="93"/>
      <c r="V37" s="89"/>
      <c r="W37" s="87"/>
      <c r="X37" s="88"/>
      <c r="Y37" s="89"/>
      <c r="Z37" s="87"/>
      <c r="AA37" s="88"/>
      <c r="AB37" s="91"/>
      <c r="AC37" s="93"/>
      <c r="AD37" s="89"/>
      <c r="AE37" s="87"/>
      <c r="AF37" s="88"/>
      <c r="AG37" s="89"/>
      <c r="AH37" s="87"/>
      <c r="AI37" s="88"/>
      <c r="AJ37" s="91"/>
      <c r="AK37" s="93"/>
      <c r="AL37" s="89"/>
      <c r="AM37" s="87"/>
      <c r="AN37" s="88"/>
      <c r="AO37" s="89"/>
      <c r="AP37" s="87"/>
      <c r="AQ37" s="88"/>
      <c r="AR37" s="91"/>
      <c r="AS37" s="324"/>
      <c r="AT37" s="325"/>
      <c r="AU37" s="326"/>
      <c r="AV37" s="327"/>
      <c r="AW37" s="325"/>
      <c r="AX37" s="326"/>
      <c r="AY37" s="327"/>
      <c r="AZ37" s="328"/>
      <c r="BA37" s="324"/>
      <c r="BB37" s="325"/>
      <c r="BC37" s="326"/>
      <c r="BD37" s="327"/>
      <c r="BE37" s="325"/>
      <c r="BF37" s="326"/>
      <c r="BG37" s="327"/>
      <c r="BH37" s="328"/>
      <c r="BI37" s="324"/>
      <c r="BJ37" s="325"/>
      <c r="BK37" s="326"/>
      <c r="BL37" s="327"/>
      <c r="BM37" s="325"/>
      <c r="BN37" s="326"/>
      <c r="BO37" s="327"/>
      <c r="BP37" s="328"/>
      <c r="BQ37" s="324"/>
      <c r="BR37" s="325"/>
      <c r="BS37" s="326"/>
      <c r="BT37" s="327"/>
      <c r="BU37" s="325"/>
      <c r="BV37" s="326"/>
      <c r="BW37" s="327"/>
      <c r="BX37" s="328"/>
      <c r="BY37" s="324"/>
      <c r="BZ37" s="325"/>
      <c r="CA37" s="326"/>
      <c r="CB37" s="327"/>
      <c r="CC37" s="325"/>
      <c r="CD37" s="326"/>
      <c r="CE37" s="327"/>
      <c r="CF37" s="328"/>
      <c r="CG37" s="324"/>
      <c r="CH37" s="325"/>
      <c r="CI37" s="326"/>
      <c r="CJ37" s="327"/>
      <c r="CK37" s="325"/>
      <c r="CL37" s="326"/>
      <c r="CM37" s="327"/>
      <c r="CN37" s="328"/>
      <c r="CO37" s="324"/>
      <c r="CP37" s="325"/>
      <c r="CQ37" s="326"/>
      <c r="CR37" s="327"/>
      <c r="CS37" s="325"/>
      <c r="CT37" s="326"/>
      <c r="CU37" s="327"/>
      <c r="CV37" s="328"/>
      <c r="CW37" s="324"/>
      <c r="CX37" s="325"/>
      <c r="CY37" s="326"/>
      <c r="CZ37" s="327"/>
      <c r="DA37" s="325"/>
      <c r="DB37" s="326"/>
      <c r="DC37" s="327"/>
      <c r="DD37" s="328"/>
      <c r="DE37" s="324"/>
      <c r="DF37" s="325"/>
      <c r="DG37" s="326"/>
      <c r="DH37" s="327"/>
      <c r="DI37" s="325"/>
      <c r="DJ37" s="326"/>
      <c r="DK37" s="327"/>
      <c r="DL37" s="328"/>
      <c r="DM37" s="324"/>
      <c r="DN37" s="325"/>
      <c r="DO37" s="326"/>
      <c r="DP37" s="327"/>
      <c r="DQ37" s="325"/>
      <c r="DR37" s="326"/>
      <c r="DS37" s="327"/>
      <c r="DT37" s="328"/>
      <c r="DU37" s="324"/>
      <c r="DV37" s="325"/>
      <c r="DW37" s="326"/>
      <c r="DX37" s="327"/>
      <c r="DY37" s="325"/>
      <c r="DZ37" s="326"/>
      <c r="EA37" s="327"/>
      <c r="EB37" s="328"/>
      <c r="EC37" s="324"/>
      <c r="ED37" s="325"/>
      <c r="EE37" s="326"/>
      <c r="EF37" s="327"/>
      <c r="EG37" s="325"/>
      <c r="EH37" s="326"/>
      <c r="EI37" s="327"/>
      <c r="EJ37" s="328"/>
      <c r="EK37" s="324"/>
      <c r="EL37" s="325"/>
      <c r="EM37" s="326"/>
      <c r="EN37" s="327"/>
      <c r="EO37" s="325"/>
      <c r="EP37" s="326"/>
      <c r="EQ37" s="327"/>
      <c r="ER37" s="328"/>
      <c r="ES37" s="324"/>
      <c r="ET37" s="325"/>
      <c r="EU37" s="326"/>
      <c r="EV37" s="327"/>
      <c r="EW37" s="325"/>
      <c r="EX37" s="326"/>
      <c r="EY37" s="327"/>
      <c r="EZ37" s="328"/>
      <c r="FA37" s="324"/>
      <c r="FB37" s="325"/>
      <c r="FC37" s="326"/>
      <c r="FD37" s="327"/>
      <c r="FE37" s="325"/>
      <c r="FF37" s="326"/>
      <c r="FG37" s="327"/>
      <c r="FH37" s="328"/>
      <c r="FI37" s="324"/>
      <c r="FJ37" s="325"/>
      <c r="FK37" s="326"/>
      <c r="FL37" s="327"/>
      <c r="FM37" s="325"/>
      <c r="FN37" s="326"/>
      <c r="FO37" s="327"/>
      <c r="FP37" s="328"/>
      <c r="FQ37" s="324"/>
      <c r="FR37" s="325"/>
      <c r="FS37" s="326"/>
      <c r="FT37" s="327"/>
      <c r="FU37" s="325"/>
      <c r="FV37" s="326"/>
      <c r="FW37" s="327"/>
      <c r="FX37" s="328"/>
      <c r="FY37" s="324"/>
      <c r="FZ37" s="325"/>
      <c r="GA37" s="326"/>
      <c r="GB37" s="327"/>
      <c r="GC37" s="325"/>
      <c r="GD37" s="326"/>
      <c r="GE37" s="327"/>
      <c r="GF37" s="328"/>
      <c r="GG37" s="324"/>
      <c r="GH37" s="325"/>
      <c r="GI37" s="326"/>
      <c r="GJ37" s="327"/>
      <c r="GK37" s="325"/>
      <c r="GL37" s="326"/>
      <c r="GM37" s="327"/>
      <c r="GN37" s="328"/>
      <c r="GO37" s="324"/>
      <c r="GP37" s="325"/>
      <c r="GQ37" s="326"/>
      <c r="GR37" s="327"/>
      <c r="GS37" s="325"/>
      <c r="GT37" s="326"/>
      <c r="GU37" s="327"/>
      <c r="GV37" s="328"/>
    </row>
    <row r="38" spans="1:204" x14ac:dyDescent="0.2">
      <c r="A38" s="69" t="s">
        <v>51</v>
      </c>
      <c r="B38" s="70"/>
      <c r="C38" s="70"/>
      <c r="D38" s="70"/>
      <c r="E38" s="28"/>
      <c r="F38" s="28"/>
      <c r="G38" s="28"/>
      <c r="H38" s="28"/>
      <c r="I38" s="28"/>
      <c r="J38" s="28"/>
      <c r="K38" s="28"/>
      <c r="L38" s="71"/>
      <c r="M38" s="72"/>
      <c r="N38" s="73"/>
      <c r="O38" s="74"/>
      <c r="P38" s="74"/>
      <c r="Q38" s="74"/>
      <c r="R38" s="74"/>
      <c r="S38" s="74"/>
      <c r="T38" s="75"/>
      <c r="U38" s="72"/>
      <c r="V38" s="73"/>
      <c r="W38" s="74"/>
      <c r="X38" s="74"/>
      <c r="Y38" s="74"/>
      <c r="Z38" s="74"/>
      <c r="AA38" s="74"/>
      <c r="AB38" s="75"/>
      <c r="AC38" s="72"/>
      <c r="AD38" s="73"/>
      <c r="AE38" s="74"/>
      <c r="AF38" s="74"/>
      <c r="AG38" s="74"/>
      <c r="AH38" s="74"/>
      <c r="AI38" s="74"/>
      <c r="AJ38" s="75"/>
      <c r="AK38" s="72"/>
      <c r="AL38" s="73"/>
      <c r="AM38" s="74"/>
      <c r="AN38" s="74"/>
      <c r="AO38" s="74"/>
      <c r="AP38" s="74"/>
      <c r="AQ38" s="74"/>
      <c r="AR38" s="75"/>
      <c r="AS38" s="72"/>
      <c r="AT38" s="73"/>
      <c r="AU38" s="74"/>
      <c r="AV38" s="74"/>
      <c r="AW38" s="74"/>
      <c r="AX38" s="74"/>
      <c r="AY38" s="74"/>
      <c r="AZ38" s="75"/>
      <c r="BA38" s="72"/>
      <c r="BB38" s="73"/>
      <c r="BC38" s="74"/>
      <c r="BD38" s="74"/>
      <c r="BE38" s="74"/>
      <c r="BF38" s="74"/>
      <c r="BG38" s="74"/>
      <c r="BH38" s="75"/>
      <c r="BI38" s="72"/>
      <c r="BJ38" s="73"/>
      <c r="BK38" s="74"/>
      <c r="BL38" s="74"/>
      <c r="BM38" s="74"/>
      <c r="BN38" s="74"/>
      <c r="BO38" s="74"/>
      <c r="BP38" s="75"/>
      <c r="BQ38" s="72"/>
      <c r="BR38" s="73"/>
      <c r="BS38" s="74"/>
      <c r="BT38" s="74"/>
      <c r="BU38" s="74"/>
      <c r="BV38" s="74"/>
      <c r="BW38" s="74"/>
      <c r="BX38" s="75"/>
      <c r="BY38" s="72"/>
      <c r="BZ38" s="73"/>
      <c r="CA38" s="74"/>
      <c r="CB38" s="74"/>
      <c r="CC38" s="74"/>
      <c r="CD38" s="74"/>
      <c r="CE38" s="74"/>
      <c r="CF38" s="75"/>
      <c r="CG38" s="72"/>
      <c r="CH38" s="73"/>
      <c r="CI38" s="74"/>
      <c r="CJ38" s="74"/>
      <c r="CK38" s="74"/>
      <c r="CL38" s="74"/>
      <c r="CM38" s="74"/>
      <c r="CN38" s="75"/>
      <c r="CO38" s="72"/>
      <c r="CP38" s="73"/>
      <c r="CQ38" s="74"/>
      <c r="CR38" s="74"/>
      <c r="CS38" s="74"/>
      <c r="CT38" s="74"/>
      <c r="CU38" s="74"/>
      <c r="CV38" s="75"/>
      <c r="CW38" s="72"/>
      <c r="CX38" s="73"/>
      <c r="CY38" s="74"/>
      <c r="CZ38" s="74"/>
      <c r="DA38" s="74"/>
      <c r="DB38" s="74"/>
      <c r="DC38" s="74"/>
      <c r="DD38" s="75"/>
      <c r="DE38" s="72"/>
      <c r="DF38" s="73"/>
      <c r="DG38" s="74"/>
      <c r="DH38" s="74"/>
      <c r="DI38" s="74"/>
      <c r="DJ38" s="74"/>
      <c r="DK38" s="74"/>
      <c r="DL38" s="75"/>
      <c r="DM38" s="72"/>
      <c r="DN38" s="73"/>
      <c r="DO38" s="74"/>
      <c r="DP38" s="74"/>
      <c r="DQ38" s="74"/>
      <c r="DR38" s="74"/>
      <c r="DS38" s="74"/>
      <c r="DT38" s="75"/>
      <c r="DU38" s="72"/>
      <c r="DV38" s="73"/>
      <c r="DW38" s="74"/>
      <c r="DX38" s="74"/>
      <c r="DY38" s="74"/>
      <c r="DZ38" s="74"/>
      <c r="EA38" s="74"/>
      <c r="EB38" s="75"/>
      <c r="EC38" s="72"/>
      <c r="ED38" s="73"/>
      <c r="EE38" s="74"/>
      <c r="EF38" s="74"/>
      <c r="EG38" s="74"/>
      <c r="EH38" s="74"/>
      <c r="EI38" s="74"/>
      <c r="EJ38" s="75"/>
      <c r="EK38" s="72"/>
      <c r="EL38" s="73"/>
      <c r="EM38" s="74"/>
      <c r="EN38" s="74"/>
      <c r="EO38" s="74"/>
      <c r="EP38" s="74"/>
      <c r="EQ38" s="74"/>
      <c r="ER38" s="75"/>
      <c r="ES38" s="72"/>
      <c r="ET38" s="73"/>
      <c r="EU38" s="74"/>
      <c r="EV38" s="74"/>
      <c r="EW38" s="74"/>
      <c r="EX38" s="74"/>
      <c r="EY38" s="74"/>
      <c r="EZ38" s="75"/>
      <c r="FA38" s="72"/>
      <c r="FB38" s="73"/>
      <c r="FC38" s="74"/>
      <c r="FD38" s="74"/>
      <c r="FE38" s="74"/>
      <c r="FF38" s="74"/>
      <c r="FG38" s="74"/>
      <c r="FH38" s="75"/>
      <c r="FI38" s="72"/>
      <c r="FJ38" s="73"/>
      <c r="FK38" s="74"/>
      <c r="FL38" s="74"/>
      <c r="FM38" s="74"/>
      <c r="FN38" s="74"/>
      <c r="FO38" s="74"/>
      <c r="FP38" s="75"/>
      <c r="FQ38" s="72"/>
      <c r="FR38" s="73"/>
      <c r="FS38" s="74"/>
      <c r="FT38" s="74"/>
      <c r="FU38" s="74"/>
      <c r="FV38" s="74"/>
      <c r="FW38" s="74"/>
      <c r="FX38" s="75"/>
      <c r="FY38" s="72"/>
      <c r="FZ38" s="73"/>
      <c r="GA38" s="74"/>
      <c r="GB38" s="74"/>
      <c r="GC38" s="74"/>
      <c r="GD38" s="74"/>
      <c r="GE38" s="74"/>
      <c r="GF38" s="75"/>
      <c r="GG38" s="72"/>
      <c r="GH38" s="73"/>
      <c r="GI38" s="74"/>
      <c r="GJ38" s="74"/>
      <c r="GK38" s="74"/>
      <c r="GL38" s="74"/>
      <c r="GM38" s="74"/>
      <c r="GN38" s="75"/>
      <c r="GO38" s="72"/>
      <c r="GP38" s="73"/>
      <c r="GQ38" s="74"/>
      <c r="GR38" s="74"/>
      <c r="GS38" s="74"/>
      <c r="GT38" s="74"/>
      <c r="GU38" s="74"/>
      <c r="GV38" s="76"/>
    </row>
    <row r="39" spans="1:204" x14ac:dyDescent="0.2">
      <c r="A39" s="51" t="s">
        <v>52</v>
      </c>
      <c r="B39" s="52"/>
      <c r="C39" s="52"/>
      <c r="D39" s="52"/>
      <c r="E39" s="11"/>
      <c r="F39" s="11"/>
      <c r="G39" s="11"/>
      <c r="H39" s="11"/>
      <c r="I39" s="11"/>
      <c r="J39" s="11"/>
      <c r="K39" s="11"/>
      <c r="L39" s="12"/>
      <c r="M39" s="65" t="str">
        <f>M6</f>
        <v>-</v>
      </c>
      <c r="N39" s="66"/>
      <c r="O39" s="42">
        <f>-O6</f>
        <v>-12.602487137139187</v>
      </c>
      <c r="P39" s="42"/>
      <c r="Q39" s="42"/>
      <c r="R39" s="42">
        <f>-Q6</f>
        <v>-10.075286472697387</v>
      </c>
      <c r="S39" s="42"/>
      <c r="T39" s="50"/>
      <c r="U39" s="65" t="str">
        <f>U6</f>
        <v>-</v>
      </c>
      <c r="V39" s="66"/>
      <c r="W39" s="42">
        <f>-W6</f>
        <v>-12.698658675011945</v>
      </c>
      <c r="X39" s="42"/>
      <c r="Y39" s="42"/>
      <c r="Z39" s="42">
        <f>-Y6</f>
        <v>-9.9819410371964814</v>
      </c>
      <c r="AA39" s="42"/>
      <c r="AB39" s="50"/>
      <c r="AC39" s="65" t="str">
        <f>AC6</f>
        <v>-</v>
      </c>
      <c r="AD39" s="66"/>
      <c r="AE39" s="42">
        <f>-AE6</f>
        <v>-12.698658675011945</v>
      </c>
      <c r="AF39" s="42"/>
      <c r="AG39" s="42"/>
      <c r="AH39" s="42">
        <f>-AG6</f>
        <v>-9.9819410371964814</v>
      </c>
      <c r="AI39" s="42"/>
      <c r="AJ39" s="50"/>
      <c r="AK39" s="65" t="str">
        <f>AK6</f>
        <v>-</v>
      </c>
      <c r="AL39" s="66"/>
      <c r="AM39" s="42">
        <f>-AM6</f>
        <v>-12.215688438174739</v>
      </c>
      <c r="AN39" s="42"/>
      <c r="AO39" s="42"/>
      <c r="AP39" s="42">
        <f>-AO6</f>
        <v>-9.8398086301732537</v>
      </c>
      <c r="AQ39" s="42"/>
      <c r="AR39" s="50"/>
      <c r="AS39" s="329" t="str">
        <f>AS6</f>
        <v>-</v>
      </c>
      <c r="AT39" s="330"/>
      <c r="AU39" s="331">
        <f>-AU6</f>
        <v>-12.409802226447125</v>
      </c>
      <c r="AV39" s="331"/>
      <c r="AW39" s="331"/>
      <c r="AX39" s="331">
        <f>-AW6</f>
        <v>-10.160638801916697</v>
      </c>
      <c r="AY39" s="331"/>
      <c r="AZ39" s="332"/>
      <c r="BA39" s="329" t="str">
        <f>BA6</f>
        <v>-</v>
      </c>
      <c r="BB39" s="330"/>
      <c r="BC39" s="331">
        <f>-BC6</f>
        <v>-12.021628494448963</v>
      </c>
      <c r="BD39" s="331"/>
      <c r="BE39" s="331"/>
      <c r="BF39" s="331">
        <f>-BE6</f>
        <v>-9.5198000783081582</v>
      </c>
      <c r="BG39" s="331"/>
      <c r="BH39" s="332"/>
      <c r="BI39" s="329" t="str">
        <f>BI6</f>
        <v>-</v>
      </c>
      <c r="BJ39" s="330"/>
      <c r="BK39" s="331">
        <f>-BK6</f>
        <v>-12.60005235973926</v>
      </c>
      <c r="BL39" s="331"/>
      <c r="BM39" s="331"/>
      <c r="BN39" s="331">
        <f>-BM6</f>
        <v>-9.3654645844887181</v>
      </c>
      <c r="BO39" s="331"/>
      <c r="BP39" s="332"/>
      <c r="BQ39" s="329" t="str">
        <f>BQ6</f>
        <v>-</v>
      </c>
      <c r="BR39" s="330"/>
      <c r="BS39" s="331">
        <f>-BS6</f>
        <v>-13.184760419946997</v>
      </c>
      <c r="BT39" s="331"/>
      <c r="BU39" s="331"/>
      <c r="BV39" s="331">
        <f>-BU6</f>
        <v>-10.940734482073015</v>
      </c>
      <c r="BW39" s="331"/>
      <c r="BX39" s="332"/>
      <c r="BY39" s="329" t="str">
        <f>BY6</f>
        <v>-</v>
      </c>
      <c r="BZ39" s="330"/>
      <c r="CA39" s="331">
        <f>-CA6</f>
        <v>-13.184760419946997</v>
      </c>
      <c r="CB39" s="331"/>
      <c r="CC39" s="331"/>
      <c r="CD39" s="331">
        <f>-CC6</f>
        <v>-10.940734482073015</v>
      </c>
      <c r="CE39" s="331"/>
      <c r="CF39" s="332"/>
      <c r="CG39" s="329" t="str">
        <f>CG6</f>
        <v>-</v>
      </c>
      <c r="CH39" s="330"/>
      <c r="CI39" s="331">
        <f>-CI6</f>
        <v>-13.377875480563386</v>
      </c>
      <c r="CJ39" s="331"/>
      <c r="CK39" s="331"/>
      <c r="CL39" s="331">
        <f>-CK6</f>
        <v>-10.958050064833062</v>
      </c>
      <c r="CM39" s="331"/>
      <c r="CN39" s="332"/>
      <c r="CO39" s="329" t="str">
        <f>CO6</f>
        <v>-</v>
      </c>
      <c r="CP39" s="330"/>
      <c r="CQ39" s="331">
        <f>-CQ6</f>
        <v>-12.990116699997275</v>
      </c>
      <c r="CR39" s="331"/>
      <c r="CS39" s="331"/>
      <c r="CT39" s="331">
        <f>-CS6</f>
        <v>-10.515657688394516</v>
      </c>
      <c r="CU39" s="331"/>
      <c r="CV39" s="332"/>
      <c r="CW39" s="329" t="str">
        <f>CW6</f>
        <v>-</v>
      </c>
      <c r="CX39" s="330"/>
      <c r="CY39" s="331">
        <f>-CY6</f>
        <v>-13.862756781329578</v>
      </c>
      <c r="CZ39" s="331"/>
      <c r="DA39" s="331"/>
      <c r="DB39" s="331">
        <f>-DA6</f>
        <v>-11.513884050247402</v>
      </c>
      <c r="DC39" s="331"/>
      <c r="DD39" s="332"/>
      <c r="DE39" s="329" t="str">
        <f>DE6</f>
        <v>-</v>
      </c>
      <c r="DF39" s="330"/>
      <c r="DG39" s="331">
        <f>-DG6</f>
        <v>-12.992864725704198</v>
      </c>
      <c r="DH39" s="331"/>
      <c r="DI39" s="331"/>
      <c r="DJ39" s="331">
        <f>-DI6</f>
        <v>-11.230346130038001</v>
      </c>
      <c r="DK39" s="331"/>
      <c r="DL39" s="332"/>
      <c r="DM39" s="329" t="str">
        <f>DM6</f>
        <v>-</v>
      </c>
      <c r="DN39" s="330"/>
      <c r="DO39" s="331">
        <f>-DO6</f>
        <v>-13.961466837582204</v>
      </c>
      <c r="DP39" s="331"/>
      <c r="DQ39" s="331"/>
      <c r="DR39" s="331">
        <f>-DQ6</f>
        <v>-12.035972800094431</v>
      </c>
      <c r="DS39" s="331"/>
      <c r="DT39" s="332"/>
      <c r="DU39" s="329" t="str">
        <f>DU6</f>
        <v>-</v>
      </c>
      <c r="DV39" s="330"/>
      <c r="DW39" s="331">
        <f>-DW6</f>
        <v>-13.182097825118914</v>
      </c>
      <c r="DX39" s="331"/>
      <c r="DY39" s="331"/>
      <c r="DZ39" s="331">
        <f>-DY6</f>
        <v>-10.227373144809553</v>
      </c>
      <c r="EA39" s="331"/>
      <c r="EB39" s="332"/>
      <c r="EC39" s="329" t="str">
        <f>EC6</f>
        <v>-</v>
      </c>
      <c r="ED39" s="330"/>
      <c r="EE39" s="331">
        <f>-EE6</f>
        <v>-13.183214528914032</v>
      </c>
      <c r="EF39" s="331"/>
      <c r="EG39" s="331"/>
      <c r="EH39" s="331">
        <f>-EG6</f>
        <v>-10.532720404287373</v>
      </c>
      <c r="EI39" s="331"/>
      <c r="EJ39" s="332"/>
      <c r="EK39" s="329" t="str">
        <f>EK6</f>
        <v>-</v>
      </c>
      <c r="EL39" s="330"/>
      <c r="EM39" s="331">
        <f>-EM6</f>
        <v>-13.086663580399618</v>
      </c>
      <c r="EN39" s="331"/>
      <c r="EO39" s="331"/>
      <c r="EP39" s="331">
        <f>-EO6</f>
        <v>-10.524157448811925</v>
      </c>
      <c r="EQ39" s="331"/>
      <c r="ER39" s="332"/>
      <c r="ES39" s="329" t="str">
        <f>ES6</f>
        <v>-</v>
      </c>
      <c r="ET39" s="330"/>
      <c r="EU39" s="331">
        <f>-EU6</f>
        <v>-12.601071426500727</v>
      </c>
      <c r="EV39" s="331"/>
      <c r="EW39" s="331"/>
      <c r="EX39" s="331">
        <f>-EW6</f>
        <v>-9.669294649324689</v>
      </c>
      <c r="EY39" s="331"/>
      <c r="EZ39" s="332"/>
      <c r="FA39" s="329" t="str">
        <f>FA6</f>
        <v>-</v>
      </c>
      <c r="FB39" s="330"/>
      <c r="FC39" s="331">
        <f>-FC6</f>
        <v>-12.406671794568428</v>
      </c>
      <c r="FD39" s="331"/>
      <c r="FE39" s="331"/>
      <c r="FF39" s="331">
        <f>-FE6</f>
        <v>-9.2480095792176158</v>
      </c>
      <c r="FG39" s="331"/>
      <c r="FH39" s="332"/>
      <c r="FI39" s="329" t="str">
        <f>FI6</f>
        <v>-</v>
      </c>
      <c r="FJ39" s="330"/>
      <c r="FK39" s="331">
        <f>-FK6</f>
        <v>-12.892092124144394</v>
      </c>
      <c r="FL39" s="331"/>
      <c r="FM39" s="331"/>
      <c r="FN39" s="331">
        <f>-FM6</f>
        <v>-10.100217078156652</v>
      </c>
      <c r="FO39" s="331"/>
      <c r="FP39" s="332"/>
      <c r="FQ39" s="329" t="str">
        <f>FQ6</f>
        <v>-</v>
      </c>
      <c r="FR39" s="330"/>
      <c r="FS39" s="331">
        <f>-FS6</f>
        <v>-12.024868766080989</v>
      </c>
      <c r="FT39" s="331"/>
      <c r="FU39" s="331"/>
      <c r="FV39" s="331">
        <f>-FU6</f>
        <v>-10.434135578874427</v>
      </c>
      <c r="FW39" s="331"/>
      <c r="FX39" s="332"/>
      <c r="FY39" s="329" t="str">
        <f>FY6</f>
        <v>-</v>
      </c>
      <c r="FZ39" s="330"/>
      <c r="GA39" s="331">
        <f>-GA6</f>
        <v>-13.183979336246329</v>
      </c>
      <c r="GB39" s="331"/>
      <c r="GC39" s="331"/>
      <c r="GD39" s="331">
        <f>-GC6</f>
        <v>-10.73660054577914</v>
      </c>
      <c r="GE39" s="331"/>
      <c r="GF39" s="332"/>
      <c r="GG39" s="329" t="str">
        <f>GG6</f>
        <v>-</v>
      </c>
      <c r="GH39" s="330"/>
      <c r="GI39" s="331">
        <f>-GI6</f>
        <v>-12.600727670020483</v>
      </c>
      <c r="GJ39" s="331"/>
      <c r="GK39" s="331"/>
      <c r="GL39" s="331">
        <f>-GK6</f>
        <v>-9.5679549335135157</v>
      </c>
      <c r="GM39" s="331"/>
      <c r="GN39" s="332"/>
      <c r="GO39" s="329" t="str">
        <f>GO6</f>
        <v>-</v>
      </c>
      <c r="GP39" s="330"/>
      <c r="GQ39" s="331">
        <f>-GQ6</f>
        <v>-12.988999996202157</v>
      </c>
      <c r="GR39" s="331"/>
      <c r="GS39" s="331"/>
      <c r="GT39" s="331">
        <f>-GS6</f>
        <v>-10.210310428916697</v>
      </c>
      <c r="GU39" s="331"/>
      <c r="GV39" s="333"/>
    </row>
    <row r="40" spans="1:204" ht="13.5" thickBot="1" x14ac:dyDescent="0.25">
      <c r="A40" s="80" t="s">
        <v>53</v>
      </c>
      <c r="B40" s="81"/>
      <c r="C40" s="81"/>
      <c r="D40" s="81"/>
      <c r="E40" s="82"/>
      <c r="F40" s="82"/>
      <c r="G40" s="82"/>
      <c r="H40" s="82"/>
      <c r="I40" s="82"/>
      <c r="J40" s="82"/>
      <c r="K40" s="82"/>
      <c r="L40" s="83"/>
      <c r="M40" s="77"/>
      <c r="N40" s="78"/>
      <c r="O40" s="67">
        <f>SUM(O39:Q39)</f>
        <v>-12.602487137139187</v>
      </c>
      <c r="P40" s="67"/>
      <c r="Q40" s="67"/>
      <c r="R40" s="67">
        <f>SUM(R39:T39)</f>
        <v>-10.075286472697387</v>
      </c>
      <c r="S40" s="67"/>
      <c r="T40" s="79"/>
      <c r="U40" s="77"/>
      <c r="V40" s="78"/>
      <c r="W40" s="67">
        <f>SUM(W39:Y39)</f>
        <v>-12.698658675011945</v>
      </c>
      <c r="X40" s="67"/>
      <c r="Y40" s="67"/>
      <c r="Z40" s="67">
        <f>SUM(Z39:AB39)</f>
        <v>-9.9819410371964814</v>
      </c>
      <c r="AA40" s="67"/>
      <c r="AB40" s="79"/>
      <c r="AC40" s="77"/>
      <c r="AD40" s="78"/>
      <c r="AE40" s="67">
        <f>SUM(AE39:AG39)</f>
        <v>-12.698658675011945</v>
      </c>
      <c r="AF40" s="67"/>
      <c r="AG40" s="67"/>
      <c r="AH40" s="67">
        <f>SUM(AH39:AJ39)</f>
        <v>-9.9819410371964814</v>
      </c>
      <c r="AI40" s="67"/>
      <c r="AJ40" s="79"/>
      <c r="AK40" s="77"/>
      <c r="AL40" s="78"/>
      <c r="AM40" s="67">
        <f>SUM(AM39:AO39)</f>
        <v>-12.215688438174739</v>
      </c>
      <c r="AN40" s="67"/>
      <c r="AO40" s="67"/>
      <c r="AP40" s="67">
        <f>SUM(AP39:AR39)</f>
        <v>-9.8398086301732537</v>
      </c>
      <c r="AQ40" s="67"/>
      <c r="AR40" s="79"/>
      <c r="AS40" s="268"/>
      <c r="AT40" s="334"/>
      <c r="AU40" s="270">
        <f>SUM(AU39:AW39)</f>
        <v>-12.409802226447125</v>
      </c>
      <c r="AV40" s="270"/>
      <c r="AW40" s="270"/>
      <c r="AX40" s="270">
        <f>SUM(AX39:AZ39)</f>
        <v>-10.160638801916697</v>
      </c>
      <c r="AY40" s="270"/>
      <c r="AZ40" s="335"/>
      <c r="BA40" s="268"/>
      <c r="BB40" s="334"/>
      <c r="BC40" s="270">
        <f>SUM(BC39:BE39)</f>
        <v>-12.021628494448963</v>
      </c>
      <c r="BD40" s="270"/>
      <c r="BE40" s="270"/>
      <c r="BF40" s="270">
        <f>SUM(BF39:BH39)</f>
        <v>-9.5198000783081582</v>
      </c>
      <c r="BG40" s="270"/>
      <c r="BH40" s="335"/>
      <c r="BI40" s="268"/>
      <c r="BJ40" s="334"/>
      <c r="BK40" s="270">
        <f>SUM(BK39:BM39)</f>
        <v>-12.60005235973926</v>
      </c>
      <c r="BL40" s="270"/>
      <c r="BM40" s="270"/>
      <c r="BN40" s="270">
        <f>SUM(BN39:BP39)</f>
        <v>-9.3654645844887181</v>
      </c>
      <c r="BO40" s="270"/>
      <c r="BP40" s="335"/>
      <c r="BQ40" s="268"/>
      <c r="BR40" s="334"/>
      <c r="BS40" s="270">
        <f>SUM(BS39:BU39)</f>
        <v>-13.184760419946997</v>
      </c>
      <c r="BT40" s="270"/>
      <c r="BU40" s="270"/>
      <c r="BV40" s="270">
        <f>SUM(BV39:BX39)</f>
        <v>-10.940734482073015</v>
      </c>
      <c r="BW40" s="270"/>
      <c r="BX40" s="335"/>
      <c r="BY40" s="268"/>
      <c r="BZ40" s="334"/>
      <c r="CA40" s="270">
        <f>SUM(CA39:CC39)</f>
        <v>-13.184760419946997</v>
      </c>
      <c r="CB40" s="270"/>
      <c r="CC40" s="270"/>
      <c r="CD40" s="270">
        <f>SUM(CD39:CF39)</f>
        <v>-10.940734482073015</v>
      </c>
      <c r="CE40" s="270"/>
      <c r="CF40" s="335"/>
      <c r="CG40" s="268"/>
      <c r="CH40" s="334"/>
      <c r="CI40" s="270">
        <f>SUM(CI39:CK39)</f>
        <v>-13.377875480563386</v>
      </c>
      <c r="CJ40" s="270"/>
      <c r="CK40" s="270"/>
      <c r="CL40" s="270">
        <f>SUM(CL39:CN39)</f>
        <v>-10.958050064833062</v>
      </c>
      <c r="CM40" s="270"/>
      <c r="CN40" s="335"/>
      <c r="CO40" s="268"/>
      <c r="CP40" s="334"/>
      <c r="CQ40" s="270">
        <f>SUM(CQ39:CS39)</f>
        <v>-12.990116699997275</v>
      </c>
      <c r="CR40" s="270"/>
      <c r="CS40" s="270"/>
      <c r="CT40" s="270">
        <f>SUM(CT39:CV39)</f>
        <v>-10.515657688394516</v>
      </c>
      <c r="CU40" s="270"/>
      <c r="CV40" s="335"/>
      <c r="CW40" s="268"/>
      <c r="CX40" s="334"/>
      <c r="CY40" s="270">
        <f>SUM(CY39:DA39)</f>
        <v>-13.862756781329578</v>
      </c>
      <c r="CZ40" s="270"/>
      <c r="DA40" s="270"/>
      <c r="DB40" s="270">
        <f>SUM(DB39:DD39)</f>
        <v>-11.513884050247402</v>
      </c>
      <c r="DC40" s="270"/>
      <c r="DD40" s="335"/>
      <c r="DE40" s="268"/>
      <c r="DF40" s="334"/>
      <c r="DG40" s="270">
        <f>SUM(DG39:DI39)</f>
        <v>-12.992864725704198</v>
      </c>
      <c r="DH40" s="270"/>
      <c r="DI40" s="270"/>
      <c r="DJ40" s="270">
        <f>SUM(DJ39:DL39)</f>
        <v>-11.230346130038001</v>
      </c>
      <c r="DK40" s="270"/>
      <c r="DL40" s="335"/>
      <c r="DM40" s="268"/>
      <c r="DN40" s="334"/>
      <c r="DO40" s="270">
        <f>SUM(DO39:DQ39)</f>
        <v>-13.961466837582204</v>
      </c>
      <c r="DP40" s="270"/>
      <c r="DQ40" s="270"/>
      <c r="DR40" s="270">
        <f>SUM(DR39:DT39)</f>
        <v>-12.035972800094431</v>
      </c>
      <c r="DS40" s="270"/>
      <c r="DT40" s="335"/>
      <c r="DU40" s="268"/>
      <c r="DV40" s="334"/>
      <c r="DW40" s="270">
        <f>SUM(DW39:DY39)</f>
        <v>-13.182097825118914</v>
      </c>
      <c r="DX40" s="270"/>
      <c r="DY40" s="270"/>
      <c r="DZ40" s="270">
        <f>SUM(DZ39:EB39)</f>
        <v>-10.227373144809553</v>
      </c>
      <c r="EA40" s="270"/>
      <c r="EB40" s="335"/>
      <c r="EC40" s="268"/>
      <c r="ED40" s="334"/>
      <c r="EE40" s="270">
        <f>SUM(EE39:EG39)</f>
        <v>-13.183214528914032</v>
      </c>
      <c r="EF40" s="270"/>
      <c r="EG40" s="270"/>
      <c r="EH40" s="270">
        <f>SUM(EH39:EJ39)</f>
        <v>-10.532720404287373</v>
      </c>
      <c r="EI40" s="270"/>
      <c r="EJ40" s="335"/>
      <c r="EK40" s="268"/>
      <c r="EL40" s="334"/>
      <c r="EM40" s="270">
        <f>SUM(EM39:EO39)</f>
        <v>-13.086663580399618</v>
      </c>
      <c r="EN40" s="270"/>
      <c r="EO40" s="270"/>
      <c r="EP40" s="270">
        <f>SUM(EP39:ER39)</f>
        <v>-10.524157448811925</v>
      </c>
      <c r="EQ40" s="270"/>
      <c r="ER40" s="335"/>
      <c r="ES40" s="268"/>
      <c r="ET40" s="334"/>
      <c r="EU40" s="270">
        <f>SUM(EU39:EW39)</f>
        <v>-12.601071426500727</v>
      </c>
      <c r="EV40" s="270"/>
      <c r="EW40" s="270"/>
      <c r="EX40" s="270">
        <f>SUM(EX39:EZ39)</f>
        <v>-9.669294649324689</v>
      </c>
      <c r="EY40" s="270"/>
      <c r="EZ40" s="335"/>
      <c r="FA40" s="268"/>
      <c r="FB40" s="334"/>
      <c r="FC40" s="270">
        <f>SUM(FC39:FE39)</f>
        <v>-12.406671794568428</v>
      </c>
      <c r="FD40" s="270"/>
      <c r="FE40" s="270"/>
      <c r="FF40" s="270">
        <f>SUM(FF39:FH39)</f>
        <v>-9.2480095792176158</v>
      </c>
      <c r="FG40" s="270"/>
      <c r="FH40" s="335"/>
      <c r="FI40" s="268"/>
      <c r="FJ40" s="334"/>
      <c r="FK40" s="270">
        <f>SUM(FK39:FM39)</f>
        <v>-12.892092124144394</v>
      </c>
      <c r="FL40" s="270"/>
      <c r="FM40" s="270"/>
      <c r="FN40" s="270">
        <f>SUM(FN39:FP39)</f>
        <v>-10.100217078156652</v>
      </c>
      <c r="FO40" s="270"/>
      <c r="FP40" s="335"/>
      <c r="FQ40" s="268"/>
      <c r="FR40" s="334"/>
      <c r="FS40" s="270">
        <f>SUM(FS39:FU39)</f>
        <v>-12.024868766080989</v>
      </c>
      <c r="FT40" s="270"/>
      <c r="FU40" s="270"/>
      <c r="FV40" s="270">
        <f>SUM(FV39:FX39)</f>
        <v>-10.434135578874427</v>
      </c>
      <c r="FW40" s="270"/>
      <c r="FX40" s="335"/>
      <c r="FY40" s="268"/>
      <c r="FZ40" s="334"/>
      <c r="GA40" s="270">
        <f>SUM(GA39:GC39)</f>
        <v>-13.183979336246329</v>
      </c>
      <c r="GB40" s="270"/>
      <c r="GC40" s="270"/>
      <c r="GD40" s="270">
        <f>SUM(GD39:GF39)</f>
        <v>-10.73660054577914</v>
      </c>
      <c r="GE40" s="270"/>
      <c r="GF40" s="335"/>
      <c r="GG40" s="268"/>
      <c r="GH40" s="334"/>
      <c r="GI40" s="270">
        <f>SUM(GI39:GK39)</f>
        <v>-12.600727670020483</v>
      </c>
      <c r="GJ40" s="270"/>
      <c r="GK40" s="270"/>
      <c r="GL40" s="270">
        <f>SUM(GL39:GN39)</f>
        <v>-9.5679549335135157</v>
      </c>
      <c r="GM40" s="270"/>
      <c r="GN40" s="335"/>
      <c r="GO40" s="268"/>
      <c r="GP40" s="334"/>
      <c r="GQ40" s="270">
        <f>SUM(GQ39:GS39)</f>
        <v>-12.988999996202157</v>
      </c>
      <c r="GR40" s="270"/>
      <c r="GS40" s="270"/>
      <c r="GT40" s="270">
        <f>SUM(GT39:GV39)</f>
        <v>-10.210310428916697</v>
      </c>
      <c r="GU40" s="270"/>
      <c r="GV40" s="336"/>
    </row>
    <row r="41" spans="1:204" x14ac:dyDescent="0.2">
      <c r="A41" s="69" t="s">
        <v>54</v>
      </c>
      <c r="B41" s="70"/>
      <c r="C41" s="70"/>
      <c r="D41" s="70"/>
      <c r="E41" s="28"/>
      <c r="F41" s="28"/>
      <c r="G41" s="28"/>
      <c r="H41" s="28"/>
      <c r="I41" s="28"/>
      <c r="J41" s="28"/>
      <c r="K41" s="28"/>
      <c r="L41" s="71"/>
      <c r="M41" s="72"/>
      <c r="N41" s="73"/>
      <c r="O41" s="74"/>
      <c r="P41" s="74"/>
      <c r="Q41" s="74"/>
      <c r="R41" s="74"/>
      <c r="S41" s="74"/>
      <c r="T41" s="75"/>
      <c r="U41" s="72"/>
      <c r="V41" s="73"/>
      <c r="W41" s="74"/>
      <c r="X41" s="74"/>
      <c r="Y41" s="74"/>
      <c r="Z41" s="74"/>
      <c r="AA41" s="74"/>
      <c r="AB41" s="75"/>
      <c r="AC41" s="72"/>
      <c r="AD41" s="73"/>
      <c r="AE41" s="74"/>
      <c r="AF41" s="74"/>
      <c r="AG41" s="74"/>
      <c r="AH41" s="74"/>
      <c r="AI41" s="74"/>
      <c r="AJ41" s="75"/>
      <c r="AK41" s="72"/>
      <c r="AL41" s="73"/>
      <c r="AM41" s="74"/>
      <c r="AN41" s="74"/>
      <c r="AO41" s="74"/>
      <c r="AP41" s="74"/>
      <c r="AQ41" s="74"/>
      <c r="AR41" s="75"/>
      <c r="AS41" s="72"/>
      <c r="AT41" s="73"/>
      <c r="AU41" s="74"/>
      <c r="AV41" s="74"/>
      <c r="AW41" s="74"/>
      <c r="AX41" s="74"/>
      <c r="AY41" s="74"/>
      <c r="AZ41" s="75"/>
      <c r="BA41" s="72"/>
      <c r="BB41" s="73"/>
      <c r="BC41" s="74"/>
      <c r="BD41" s="74"/>
      <c r="BE41" s="74"/>
      <c r="BF41" s="74"/>
      <c r="BG41" s="74"/>
      <c r="BH41" s="75"/>
      <c r="BI41" s="72"/>
      <c r="BJ41" s="73"/>
      <c r="BK41" s="74"/>
      <c r="BL41" s="74"/>
      <c r="BM41" s="74"/>
      <c r="BN41" s="74"/>
      <c r="BO41" s="74"/>
      <c r="BP41" s="75"/>
      <c r="BQ41" s="72"/>
      <c r="BR41" s="73"/>
      <c r="BS41" s="74"/>
      <c r="BT41" s="74"/>
      <c r="BU41" s="74"/>
      <c r="BV41" s="74"/>
      <c r="BW41" s="74"/>
      <c r="BX41" s="75"/>
      <c r="BY41" s="72"/>
      <c r="BZ41" s="73"/>
      <c r="CA41" s="74"/>
      <c r="CB41" s="74"/>
      <c r="CC41" s="74"/>
      <c r="CD41" s="74"/>
      <c r="CE41" s="74"/>
      <c r="CF41" s="75"/>
      <c r="CG41" s="72"/>
      <c r="CH41" s="73"/>
      <c r="CI41" s="74"/>
      <c r="CJ41" s="74"/>
      <c r="CK41" s="74"/>
      <c r="CL41" s="74"/>
      <c r="CM41" s="74"/>
      <c r="CN41" s="75"/>
      <c r="CO41" s="72"/>
      <c r="CP41" s="73"/>
      <c r="CQ41" s="74"/>
      <c r="CR41" s="74"/>
      <c r="CS41" s="74"/>
      <c r="CT41" s="74"/>
      <c r="CU41" s="74"/>
      <c r="CV41" s="75"/>
      <c r="CW41" s="72"/>
      <c r="CX41" s="73"/>
      <c r="CY41" s="74"/>
      <c r="CZ41" s="74"/>
      <c r="DA41" s="74"/>
      <c r="DB41" s="74"/>
      <c r="DC41" s="74"/>
      <c r="DD41" s="75"/>
      <c r="DE41" s="72"/>
      <c r="DF41" s="73"/>
      <c r="DG41" s="74"/>
      <c r="DH41" s="74"/>
      <c r="DI41" s="74"/>
      <c r="DJ41" s="74"/>
      <c r="DK41" s="74"/>
      <c r="DL41" s="75"/>
      <c r="DM41" s="72"/>
      <c r="DN41" s="73"/>
      <c r="DO41" s="74"/>
      <c r="DP41" s="74"/>
      <c r="DQ41" s="74"/>
      <c r="DR41" s="74"/>
      <c r="DS41" s="74"/>
      <c r="DT41" s="75"/>
      <c r="DU41" s="72"/>
      <c r="DV41" s="73"/>
      <c r="DW41" s="74"/>
      <c r="DX41" s="74"/>
      <c r="DY41" s="74"/>
      <c r="DZ41" s="74"/>
      <c r="EA41" s="74"/>
      <c r="EB41" s="75"/>
      <c r="EC41" s="72"/>
      <c r="ED41" s="73"/>
      <c r="EE41" s="74"/>
      <c r="EF41" s="74"/>
      <c r="EG41" s="74"/>
      <c r="EH41" s="74"/>
      <c r="EI41" s="74"/>
      <c r="EJ41" s="75"/>
      <c r="EK41" s="72"/>
      <c r="EL41" s="73"/>
      <c r="EM41" s="74"/>
      <c r="EN41" s="74"/>
      <c r="EO41" s="74"/>
      <c r="EP41" s="74"/>
      <c r="EQ41" s="74"/>
      <c r="ER41" s="75"/>
      <c r="ES41" s="72"/>
      <c r="ET41" s="73"/>
      <c r="EU41" s="74"/>
      <c r="EV41" s="74"/>
      <c r="EW41" s="74"/>
      <c r="EX41" s="74"/>
      <c r="EY41" s="74"/>
      <c r="EZ41" s="75"/>
      <c r="FA41" s="72"/>
      <c r="FB41" s="73"/>
      <c r="FC41" s="74"/>
      <c r="FD41" s="74"/>
      <c r="FE41" s="74"/>
      <c r="FF41" s="74"/>
      <c r="FG41" s="74"/>
      <c r="FH41" s="75"/>
      <c r="FI41" s="72"/>
      <c r="FJ41" s="73"/>
      <c r="FK41" s="74"/>
      <c r="FL41" s="74"/>
      <c r="FM41" s="74"/>
      <c r="FN41" s="74"/>
      <c r="FO41" s="74"/>
      <c r="FP41" s="75"/>
      <c r="FQ41" s="72"/>
      <c r="FR41" s="73"/>
      <c r="FS41" s="74"/>
      <c r="FT41" s="74"/>
      <c r="FU41" s="74"/>
      <c r="FV41" s="74"/>
      <c r="FW41" s="74"/>
      <c r="FX41" s="75"/>
      <c r="FY41" s="72"/>
      <c r="FZ41" s="73"/>
      <c r="GA41" s="74"/>
      <c r="GB41" s="74"/>
      <c r="GC41" s="74"/>
      <c r="GD41" s="74"/>
      <c r="GE41" s="74"/>
      <c r="GF41" s="75"/>
      <c r="GG41" s="72"/>
      <c r="GH41" s="73"/>
      <c r="GI41" s="74"/>
      <c r="GJ41" s="74"/>
      <c r="GK41" s="74"/>
      <c r="GL41" s="74"/>
      <c r="GM41" s="74"/>
      <c r="GN41" s="75"/>
      <c r="GO41" s="72"/>
      <c r="GP41" s="73"/>
      <c r="GQ41" s="74"/>
      <c r="GR41" s="74"/>
      <c r="GS41" s="74"/>
      <c r="GT41" s="74"/>
      <c r="GU41" s="74"/>
      <c r="GV41" s="76"/>
    </row>
    <row r="42" spans="1:204" x14ac:dyDescent="0.2">
      <c r="A42" s="51" t="s">
        <v>55</v>
      </c>
      <c r="B42" s="52"/>
      <c r="C42" s="52"/>
      <c r="D42" s="52"/>
      <c r="E42" s="11"/>
      <c r="F42" s="11"/>
      <c r="G42" s="11"/>
      <c r="H42" s="11"/>
      <c r="I42" s="11"/>
      <c r="J42" s="11"/>
      <c r="K42" s="11"/>
      <c r="L42" s="12"/>
      <c r="M42" s="65" t="str">
        <f>M9</f>
        <v>-</v>
      </c>
      <c r="N42" s="66"/>
      <c r="O42" s="42">
        <f>-O9</f>
        <v>-5.7124671665412095</v>
      </c>
      <c r="P42" s="42"/>
      <c r="Q42" s="42"/>
      <c r="R42" s="42">
        <f>-Q9</f>
        <v>2.2292263080645314</v>
      </c>
      <c r="S42" s="42"/>
      <c r="T42" s="50"/>
      <c r="U42" s="65" t="str">
        <f>U9</f>
        <v>-</v>
      </c>
      <c r="V42" s="66"/>
      <c r="W42" s="42">
        <f>-W9</f>
        <v>-3.8371929121346238</v>
      </c>
      <c r="X42" s="42"/>
      <c r="Y42" s="42"/>
      <c r="Z42" s="42">
        <f>-Y9</f>
        <v>2.3649412567293613</v>
      </c>
      <c r="AA42" s="42"/>
      <c r="AB42" s="50"/>
      <c r="AC42" s="65" t="str">
        <f>AC9</f>
        <v>-</v>
      </c>
      <c r="AD42" s="66"/>
      <c r="AE42" s="42">
        <f>-AE9</f>
        <v>-5.3527913430148368</v>
      </c>
      <c r="AF42" s="42"/>
      <c r="AG42" s="42"/>
      <c r="AH42" s="42">
        <f>-AG9</f>
        <v>2.9429150264797101</v>
      </c>
      <c r="AI42" s="42"/>
      <c r="AJ42" s="50"/>
      <c r="AK42" s="65" t="str">
        <f>AK9</f>
        <v>-</v>
      </c>
      <c r="AL42" s="66"/>
      <c r="AM42" s="42">
        <f>-AM9</f>
        <v>-4.9920877055708059</v>
      </c>
      <c r="AN42" s="42"/>
      <c r="AO42" s="42"/>
      <c r="AP42" s="42">
        <f>-AO9</f>
        <v>2.9566057288545009</v>
      </c>
      <c r="AQ42" s="42"/>
      <c r="AR42" s="50"/>
      <c r="AS42" s="329" t="str">
        <f>AS9</f>
        <v>-</v>
      </c>
      <c r="AT42" s="330"/>
      <c r="AU42" s="331">
        <f>-AU9</f>
        <v>-5.3515220426172494</v>
      </c>
      <c r="AV42" s="331"/>
      <c r="AW42" s="331"/>
      <c r="AX42" s="331">
        <f>-AW9</f>
        <v>2.1036164610235506</v>
      </c>
      <c r="AY42" s="331"/>
      <c r="AZ42" s="332"/>
      <c r="BA42" s="329" t="str">
        <f>BA9</f>
        <v>-</v>
      </c>
      <c r="BB42" s="330"/>
      <c r="BC42" s="331">
        <f>-BC9</f>
        <v>-5.279768491435485</v>
      </c>
      <c r="BD42" s="331"/>
      <c r="BE42" s="331"/>
      <c r="BF42" s="331">
        <f>-BE9</f>
        <v>2.3868197350263758</v>
      </c>
      <c r="BG42" s="331"/>
      <c r="BH42" s="332"/>
      <c r="BI42" s="329" t="str">
        <f>BI9</f>
        <v>-</v>
      </c>
      <c r="BJ42" s="330"/>
      <c r="BK42" s="331">
        <f>-BK9</f>
        <v>-4.4874264032790174</v>
      </c>
      <c r="BL42" s="331"/>
      <c r="BM42" s="331"/>
      <c r="BN42" s="331">
        <f>-BM9</f>
        <v>3.1134808518120547</v>
      </c>
      <c r="BO42" s="331"/>
      <c r="BP42" s="332"/>
      <c r="BQ42" s="329" t="str">
        <f>BQ9</f>
        <v>-</v>
      </c>
      <c r="BR42" s="330"/>
      <c r="BS42" s="331">
        <f>-BS9</f>
        <v>-6.0006414240861217</v>
      </c>
      <c r="BT42" s="331"/>
      <c r="BU42" s="331"/>
      <c r="BV42" s="331">
        <f>-BU9</f>
        <v>1.8658277939667185</v>
      </c>
      <c r="BW42" s="331"/>
      <c r="BX42" s="332"/>
      <c r="BY42" s="329" t="str">
        <f>BY9</f>
        <v>-</v>
      </c>
      <c r="BZ42" s="330"/>
      <c r="CA42" s="331">
        <f>-CA9</f>
        <v>-6.361664382450563</v>
      </c>
      <c r="CB42" s="331"/>
      <c r="CC42" s="331"/>
      <c r="CD42" s="331">
        <f>-CC9</f>
        <v>1.9899229257172066</v>
      </c>
      <c r="CE42" s="331"/>
      <c r="CF42" s="332"/>
      <c r="CG42" s="329" t="str">
        <f>CG9</f>
        <v>-</v>
      </c>
      <c r="CH42" s="330"/>
      <c r="CI42" s="331">
        <f>-CI9</f>
        <v>-5.6410459086976159</v>
      </c>
      <c r="CJ42" s="331"/>
      <c r="CK42" s="331"/>
      <c r="CL42" s="331">
        <f>-CK9</f>
        <v>2.7219629901327513</v>
      </c>
      <c r="CM42" s="331"/>
      <c r="CN42" s="332"/>
      <c r="CO42" s="329" t="str">
        <f>CO9</f>
        <v>-</v>
      </c>
      <c r="CP42" s="330"/>
      <c r="CQ42" s="331">
        <f>-CQ9</f>
        <v>-5.8579790046895601</v>
      </c>
      <c r="CR42" s="331"/>
      <c r="CS42" s="331"/>
      <c r="CT42" s="331">
        <f>-CS9</f>
        <v>2.9918059236417491</v>
      </c>
      <c r="CU42" s="331"/>
      <c r="CV42" s="332"/>
      <c r="CW42" s="329" t="str">
        <f>CW9</f>
        <v>-</v>
      </c>
      <c r="CX42" s="330"/>
      <c r="CY42" s="331">
        <f>-CY9</f>
        <v>-6.1455355757782506</v>
      </c>
      <c r="CZ42" s="331"/>
      <c r="DA42" s="331"/>
      <c r="DB42" s="331">
        <f>-DA9</f>
        <v>2.280427907438904</v>
      </c>
      <c r="DC42" s="331"/>
      <c r="DD42" s="332"/>
      <c r="DE42" s="329" t="str">
        <f>DE9</f>
        <v>-</v>
      </c>
      <c r="DF42" s="330"/>
      <c r="DG42" s="331">
        <f>-DG9</f>
        <v>-5.7840730314651987</v>
      </c>
      <c r="DH42" s="331"/>
      <c r="DI42" s="331"/>
      <c r="DJ42" s="331">
        <f>-DI9</f>
        <v>1.8048968251172308</v>
      </c>
      <c r="DK42" s="331"/>
      <c r="DL42" s="332"/>
      <c r="DM42" s="329" t="str">
        <f>DM9</f>
        <v>-</v>
      </c>
      <c r="DN42" s="330"/>
      <c r="DO42" s="331">
        <f>-DO9</f>
        <v>-6.2895845255175793</v>
      </c>
      <c r="DP42" s="331"/>
      <c r="DQ42" s="331"/>
      <c r="DR42" s="331">
        <f>-DQ9</f>
        <v>2.0634765072402081</v>
      </c>
      <c r="DS42" s="331"/>
      <c r="DT42" s="332"/>
      <c r="DU42" s="329" t="str">
        <f>DU9</f>
        <v>-</v>
      </c>
      <c r="DV42" s="330"/>
      <c r="DW42" s="331">
        <f>-DW9</f>
        <v>-4.4141880100552582</v>
      </c>
      <c r="DX42" s="331"/>
      <c r="DY42" s="331"/>
      <c r="DZ42" s="331">
        <f>-DY9</f>
        <v>2.4175801054174193</v>
      </c>
      <c r="EA42" s="331"/>
      <c r="EB42" s="332"/>
      <c r="EC42" s="329" t="str">
        <f>EC9</f>
        <v>-</v>
      </c>
      <c r="ED42" s="330"/>
      <c r="EE42" s="331">
        <f>-EE9</f>
        <v>-6.1450615840864726</v>
      </c>
      <c r="EF42" s="331"/>
      <c r="EG42" s="331"/>
      <c r="EH42" s="331">
        <f>-EG9</f>
        <v>1.9296522382599139</v>
      </c>
      <c r="EI42" s="331"/>
      <c r="EJ42" s="332"/>
      <c r="EK42" s="329" t="str">
        <f>EK9</f>
        <v>-</v>
      </c>
      <c r="EL42" s="330"/>
      <c r="EM42" s="331">
        <f>-EM9</f>
        <v>-5.3510779869437171</v>
      </c>
      <c r="EN42" s="331"/>
      <c r="EO42" s="331"/>
      <c r="EP42" s="331">
        <f>-EO9</f>
        <v>1.7522579765577828</v>
      </c>
      <c r="EQ42" s="331"/>
      <c r="ER42" s="332"/>
      <c r="ES42" s="329" t="str">
        <f>ES9</f>
        <v>-</v>
      </c>
      <c r="ET42" s="330"/>
      <c r="EU42" s="331">
        <f>-EU9</f>
        <v>-5.0636606405112472</v>
      </c>
      <c r="EV42" s="331"/>
      <c r="EW42" s="331"/>
      <c r="EX42" s="331">
        <f>-EW9</f>
        <v>2.6049171142386389</v>
      </c>
      <c r="EY42" s="331"/>
      <c r="EZ42" s="332"/>
      <c r="FA42" s="329" t="str">
        <f>FA9</f>
        <v>-</v>
      </c>
      <c r="FB42" s="330"/>
      <c r="FC42" s="331">
        <f>-FC9</f>
        <v>-4.1984842996795884</v>
      </c>
      <c r="FD42" s="331"/>
      <c r="FE42" s="331"/>
      <c r="FF42" s="331">
        <f>-FE9</f>
        <v>2.8438126932926635</v>
      </c>
      <c r="FG42" s="331"/>
      <c r="FH42" s="332"/>
      <c r="FI42" s="329" t="str">
        <f>FI9</f>
        <v>-</v>
      </c>
      <c r="FJ42" s="330"/>
      <c r="FK42" s="331">
        <f>-FK9</f>
        <v>-5.7126357346761107</v>
      </c>
      <c r="FL42" s="331"/>
      <c r="FM42" s="331"/>
      <c r="FN42" s="331">
        <f>-FM9</f>
        <v>2.3479458275615599</v>
      </c>
      <c r="FO42" s="331"/>
      <c r="FP42" s="332"/>
      <c r="FQ42" s="329" t="str">
        <f>FQ9</f>
        <v>-</v>
      </c>
      <c r="FR42" s="330"/>
      <c r="FS42" s="331">
        <f>-FS9</f>
        <v>-5.92784010168526</v>
      </c>
      <c r="FT42" s="331"/>
      <c r="FU42" s="331"/>
      <c r="FV42" s="331">
        <f>-FU9</f>
        <v>1.3054216206633735</v>
      </c>
      <c r="FW42" s="331"/>
      <c r="FX42" s="332"/>
      <c r="FY42" s="329" t="str">
        <f>FY9</f>
        <v>-</v>
      </c>
      <c r="FZ42" s="330"/>
      <c r="GA42" s="331">
        <f>-GA9</f>
        <v>-5.4956689348260861</v>
      </c>
      <c r="GB42" s="331"/>
      <c r="GC42" s="331"/>
      <c r="GD42" s="331">
        <f>-GC9</f>
        <v>1.9847586947575517</v>
      </c>
      <c r="GE42" s="331"/>
      <c r="GF42" s="332"/>
      <c r="GG42" s="329" t="str">
        <f>GG9</f>
        <v>-</v>
      </c>
      <c r="GH42" s="330"/>
      <c r="GI42" s="331">
        <f>-GI9</f>
        <v>-3.9106388639632583</v>
      </c>
      <c r="GJ42" s="331"/>
      <c r="GK42" s="331"/>
      <c r="GL42" s="331">
        <f>-GK9</f>
        <v>3.2008028138688349</v>
      </c>
      <c r="GM42" s="331"/>
      <c r="GN42" s="332"/>
      <c r="GO42" s="329" t="str">
        <f>GO9</f>
        <v>-</v>
      </c>
      <c r="GP42" s="330"/>
      <c r="GQ42" s="331">
        <f>-GQ9</f>
        <v>-5.5691207228400001</v>
      </c>
      <c r="GR42" s="331"/>
      <c r="GS42" s="331"/>
      <c r="GT42" s="331">
        <f>-GS9</f>
        <v>2.8645065858062306</v>
      </c>
      <c r="GU42" s="331"/>
      <c r="GV42" s="333"/>
    </row>
    <row r="43" spans="1:204" x14ac:dyDescent="0.2">
      <c r="A43" s="51" t="s">
        <v>56</v>
      </c>
      <c r="B43" s="52"/>
      <c r="C43" s="52"/>
      <c r="D43" s="52"/>
      <c r="E43" s="11"/>
      <c r="F43" s="11"/>
      <c r="G43" s="11"/>
      <c r="H43" s="11"/>
      <c r="I43" s="11"/>
      <c r="J43" s="11"/>
      <c r="K43" s="11"/>
      <c r="L43" s="12"/>
      <c r="M43" s="48"/>
      <c r="N43" s="49"/>
      <c r="O43" s="60"/>
      <c r="P43" s="60"/>
      <c r="Q43" s="60"/>
      <c r="R43" s="60"/>
      <c r="S43" s="60"/>
      <c r="T43" s="64"/>
      <c r="U43" s="48"/>
      <c r="V43" s="49"/>
      <c r="W43" s="60"/>
      <c r="X43" s="60"/>
      <c r="Y43" s="60"/>
      <c r="Z43" s="60"/>
      <c r="AA43" s="60"/>
      <c r="AB43" s="64"/>
      <c r="AC43" s="48"/>
      <c r="AD43" s="49"/>
      <c r="AE43" s="60"/>
      <c r="AF43" s="60"/>
      <c r="AG43" s="60"/>
      <c r="AH43" s="60"/>
      <c r="AI43" s="60"/>
      <c r="AJ43" s="64"/>
      <c r="AK43" s="48"/>
      <c r="AL43" s="49"/>
      <c r="AM43" s="60"/>
      <c r="AN43" s="60"/>
      <c r="AO43" s="60"/>
      <c r="AP43" s="60"/>
      <c r="AQ43" s="60"/>
      <c r="AR43" s="64"/>
      <c r="AS43" s="337"/>
      <c r="AT43" s="338"/>
      <c r="AU43" s="53"/>
      <c r="AV43" s="53"/>
      <c r="AW43" s="53"/>
      <c r="AX43" s="53"/>
      <c r="AY43" s="53"/>
      <c r="AZ43" s="55"/>
      <c r="BA43" s="337"/>
      <c r="BB43" s="338"/>
      <c r="BC43" s="53"/>
      <c r="BD43" s="53"/>
      <c r="BE43" s="53"/>
      <c r="BF43" s="53"/>
      <c r="BG43" s="53"/>
      <c r="BH43" s="55"/>
      <c r="BI43" s="337"/>
      <c r="BJ43" s="338"/>
      <c r="BK43" s="53"/>
      <c r="BL43" s="53"/>
      <c r="BM43" s="53"/>
      <c r="BN43" s="53"/>
      <c r="BO43" s="53"/>
      <c r="BP43" s="55"/>
      <c r="BQ43" s="337"/>
      <c r="BR43" s="338"/>
      <c r="BS43" s="53"/>
      <c r="BT43" s="53"/>
      <c r="BU43" s="53"/>
      <c r="BV43" s="53"/>
      <c r="BW43" s="53"/>
      <c r="BX43" s="55"/>
      <c r="BY43" s="337"/>
      <c r="BZ43" s="338"/>
      <c r="CA43" s="53"/>
      <c r="CB43" s="53"/>
      <c r="CC43" s="53"/>
      <c r="CD43" s="53"/>
      <c r="CE43" s="53"/>
      <c r="CF43" s="55"/>
      <c r="CG43" s="337"/>
      <c r="CH43" s="338"/>
      <c r="CI43" s="53"/>
      <c r="CJ43" s="53"/>
      <c r="CK43" s="53"/>
      <c r="CL43" s="53"/>
      <c r="CM43" s="53"/>
      <c r="CN43" s="55"/>
      <c r="CO43" s="337"/>
      <c r="CP43" s="338"/>
      <c r="CQ43" s="53"/>
      <c r="CR43" s="53"/>
      <c r="CS43" s="53"/>
      <c r="CT43" s="53"/>
      <c r="CU43" s="53"/>
      <c r="CV43" s="55"/>
      <c r="CW43" s="337"/>
      <c r="CX43" s="338"/>
      <c r="CY43" s="53"/>
      <c r="CZ43" s="53"/>
      <c r="DA43" s="53"/>
      <c r="DB43" s="53"/>
      <c r="DC43" s="53"/>
      <c r="DD43" s="55"/>
      <c r="DE43" s="337"/>
      <c r="DF43" s="338"/>
      <c r="DG43" s="53"/>
      <c r="DH43" s="53"/>
      <c r="DI43" s="53"/>
      <c r="DJ43" s="53"/>
      <c r="DK43" s="53"/>
      <c r="DL43" s="55"/>
      <c r="DM43" s="337"/>
      <c r="DN43" s="338"/>
      <c r="DO43" s="53"/>
      <c r="DP43" s="53"/>
      <c r="DQ43" s="53"/>
      <c r="DR43" s="53"/>
      <c r="DS43" s="53"/>
      <c r="DT43" s="55"/>
      <c r="DU43" s="337"/>
      <c r="DV43" s="338"/>
      <c r="DW43" s="53"/>
      <c r="DX43" s="53"/>
      <c r="DY43" s="53"/>
      <c r="DZ43" s="53"/>
      <c r="EA43" s="53"/>
      <c r="EB43" s="55"/>
      <c r="EC43" s="337"/>
      <c r="ED43" s="338"/>
      <c r="EE43" s="53"/>
      <c r="EF43" s="53"/>
      <c r="EG43" s="53"/>
      <c r="EH43" s="53"/>
      <c r="EI43" s="53"/>
      <c r="EJ43" s="55"/>
      <c r="EK43" s="337"/>
      <c r="EL43" s="338"/>
      <c r="EM43" s="53"/>
      <c r="EN43" s="53"/>
      <c r="EO43" s="53"/>
      <c r="EP43" s="53"/>
      <c r="EQ43" s="53"/>
      <c r="ER43" s="55"/>
      <c r="ES43" s="337"/>
      <c r="ET43" s="338"/>
      <c r="EU43" s="53"/>
      <c r="EV43" s="53"/>
      <c r="EW43" s="53"/>
      <c r="EX43" s="53"/>
      <c r="EY43" s="53"/>
      <c r="EZ43" s="55"/>
      <c r="FA43" s="337"/>
      <c r="FB43" s="338"/>
      <c r="FC43" s="53"/>
      <c r="FD43" s="53"/>
      <c r="FE43" s="53"/>
      <c r="FF43" s="53"/>
      <c r="FG43" s="53"/>
      <c r="FH43" s="55"/>
      <c r="FI43" s="337"/>
      <c r="FJ43" s="338"/>
      <c r="FK43" s="53"/>
      <c r="FL43" s="53"/>
      <c r="FM43" s="53"/>
      <c r="FN43" s="53"/>
      <c r="FO43" s="53"/>
      <c r="FP43" s="55"/>
      <c r="FQ43" s="337"/>
      <c r="FR43" s="338"/>
      <c r="FS43" s="53"/>
      <c r="FT43" s="53"/>
      <c r="FU43" s="53"/>
      <c r="FV43" s="53"/>
      <c r="FW43" s="53"/>
      <c r="FX43" s="55"/>
      <c r="FY43" s="337"/>
      <c r="FZ43" s="338"/>
      <c r="GA43" s="53"/>
      <c r="GB43" s="53"/>
      <c r="GC43" s="53"/>
      <c r="GD43" s="53"/>
      <c r="GE43" s="53"/>
      <c r="GF43" s="55"/>
      <c r="GG43" s="337"/>
      <c r="GH43" s="338"/>
      <c r="GI43" s="53"/>
      <c r="GJ43" s="53"/>
      <c r="GK43" s="53"/>
      <c r="GL43" s="53"/>
      <c r="GM43" s="53"/>
      <c r="GN43" s="55"/>
      <c r="GO43" s="337"/>
      <c r="GP43" s="338"/>
      <c r="GQ43" s="53"/>
      <c r="GR43" s="53"/>
      <c r="GS43" s="53"/>
      <c r="GT43" s="53"/>
      <c r="GU43" s="53"/>
      <c r="GV43" s="54"/>
    </row>
    <row r="44" spans="1:204" ht="13.5" thickBot="1" x14ac:dyDescent="0.25">
      <c r="A44" s="80" t="s">
        <v>57</v>
      </c>
      <c r="B44" s="81"/>
      <c r="C44" s="81"/>
      <c r="D44" s="81"/>
      <c r="E44" s="82"/>
      <c r="F44" s="82"/>
      <c r="G44" s="82"/>
      <c r="H44" s="82"/>
      <c r="I44" s="82"/>
      <c r="J44" s="82"/>
      <c r="K44" s="82"/>
      <c r="L44" s="83"/>
      <c r="M44" s="77"/>
      <c r="N44" s="78"/>
      <c r="O44" s="67">
        <f>SUM(O42:Q43)</f>
        <v>-5.7124671665412095</v>
      </c>
      <c r="P44" s="67"/>
      <c r="Q44" s="67"/>
      <c r="R44" s="67">
        <f>SUM(R42:T43)</f>
        <v>2.2292263080645314</v>
      </c>
      <c r="S44" s="67"/>
      <c r="T44" s="79"/>
      <c r="U44" s="77"/>
      <c r="V44" s="78"/>
      <c r="W44" s="67">
        <f>SUM(W42:Y43)</f>
        <v>-3.8371929121346238</v>
      </c>
      <c r="X44" s="67"/>
      <c r="Y44" s="67"/>
      <c r="Z44" s="67">
        <f>SUM(Z42:AB43)</f>
        <v>2.3649412567293613</v>
      </c>
      <c r="AA44" s="67"/>
      <c r="AB44" s="79"/>
      <c r="AC44" s="77"/>
      <c r="AD44" s="78"/>
      <c r="AE44" s="67">
        <f>SUM(AE42:AG43)</f>
        <v>-5.3527913430148368</v>
      </c>
      <c r="AF44" s="67"/>
      <c r="AG44" s="67"/>
      <c r="AH44" s="67">
        <f>SUM(AH42:AJ43)</f>
        <v>2.9429150264797101</v>
      </c>
      <c r="AI44" s="67"/>
      <c r="AJ44" s="79"/>
      <c r="AK44" s="77"/>
      <c r="AL44" s="78"/>
      <c r="AM44" s="67">
        <f>SUM(AM42:AO43)</f>
        <v>-4.9920877055708059</v>
      </c>
      <c r="AN44" s="67"/>
      <c r="AO44" s="67"/>
      <c r="AP44" s="67">
        <f>SUM(AP42:AR43)</f>
        <v>2.9566057288545009</v>
      </c>
      <c r="AQ44" s="67"/>
      <c r="AR44" s="79"/>
      <c r="AS44" s="268"/>
      <c r="AT44" s="334"/>
      <c r="AU44" s="270">
        <f>SUM(AU42:AW43)</f>
        <v>-5.3515220426172494</v>
      </c>
      <c r="AV44" s="270"/>
      <c r="AW44" s="270"/>
      <c r="AX44" s="270">
        <f>SUM(AX42:AZ43)</f>
        <v>2.1036164610235506</v>
      </c>
      <c r="AY44" s="270"/>
      <c r="AZ44" s="335"/>
      <c r="BA44" s="268"/>
      <c r="BB44" s="334"/>
      <c r="BC44" s="270">
        <f>SUM(BC42:BE43)</f>
        <v>-5.279768491435485</v>
      </c>
      <c r="BD44" s="270"/>
      <c r="BE44" s="270"/>
      <c r="BF44" s="270">
        <f>SUM(BF42:BH43)</f>
        <v>2.3868197350263758</v>
      </c>
      <c r="BG44" s="270"/>
      <c r="BH44" s="335"/>
      <c r="BI44" s="268"/>
      <c r="BJ44" s="334"/>
      <c r="BK44" s="270">
        <f>SUM(BK42:BM43)</f>
        <v>-4.4874264032790174</v>
      </c>
      <c r="BL44" s="270"/>
      <c r="BM44" s="270"/>
      <c r="BN44" s="270">
        <f>SUM(BN42:BP43)</f>
        <v>3.1134808518120547</v>
      </c>
      <c r="BO44" s="270"/>
      <c r="BP44" s="335"/>
      <c r="BQ44" s="268"/>
      <c r="BR44" s="334"/>
      <c r="BS44" s="270">
        <f>SUM(BS42:BU43)</f>
        <v>-6.0006414240861217</v>
      </c>
      <c r="BT44" s="270"/>
      <c r="BU44" s="270"/>
      <c r="BV44" s="270">
        <f>SUM(BV42:BX43)</f>
        <v>1.8658277939667185</v>
      </c>
      <c r="BW44" s="270"/>
      <c r="BX44" s="335"/>
      <c r="BY44" s="268"/>
      <c r="BZ44" s="334"/>
      <c r="CA44" s="270">
        <f>SUM(CA42:CC43)</f>
        <v>-6.361664382450563</v>
      </c>
      <c r="CB44" s="270"/>
      <c r="CC44" s="270"/>
      <c r="CD44" s="270">
        <f>SUM(CD42:CF43)</f>
        <v>1.9899229257172066</v>
      </c>
      <c r="CE44" s="270"/>
      <c r="CF44" s="335"/>
      <c r="CG44" s="268"/>
      <c r="CH44" s="334"/>
      <c r="CI44" s="270">
        <f>SUM(CI42:CK43)</f>
        <v>-5.6410459086976159</v>
      </c>
      <c r="CJ44" s="270"/>
      <c r="CK44" s="270"/>
      <c r="CL44" s="270">
        <f>SUM(CL42:CN43)</f>
        <v>2.7219629901327513</v>
      </c>
      <c r="CM44" s="270"/>
      <c r="CN44" s="335"/>
      <c r="CO44" s="268"/>
      <c r="CP44" s="334"/>
      <c r="CQ44" s="270">
        <f>SUM(CQ42:CS43)</f>
        <v>-5.8579790046895601</v>
      </c>
      <c r="CR44" s="270"/>
      <c r="CS44" s="270"/>
      <c r="CT44" s="270">
        <f>SUM(CT42:CV43)</f>
        <v>2.9918059236417491</v>
      </c>
      <c r="CU44" s="270"/>
      <c r="CV44" s="335"/>
      <c r="CW44" s="268"/>
      <c r="CX44" s="334"/>
      <c r="CY44" s="270">
        <f>SUM(CY42:DA43)</f>
        <v>-6.1455355757782506</v>
      </c>
      <c r="CZ44" s="270"/>
      <c r="DA44" s="270"/>
      <c r="DB44" s="270">
        <f>SUM(DB42:DD43)</f>
        <v>2.280427907438904</v>
      </c>
      <c r="DC44" s="270"/>
      <c r="DD44" s="335"/>
      <c r="DE44" s="268"/>
      <c r="DF44" s="334"/>
      <c r="DG44" s="270">
        <f>SUM(DG42:DI43)</f>
        <v>-5.7840730314651987</v>
      </c>
      <c r="DH44" s="270"/>
      <c r="DI44" s="270"/>
      <c r="DJ44" s="270">
        <f>SUM(DJ42:DL43)</f>
        <v>1.8048968251172308</v>
      </c>
      <c r="DK44" s="270"/>
      <c r="DL44" s="335"/>
      <c r="DM44" s="268"/>
      <c r="DN44" s="334"/>
      <c r="DO44" s="270">
        <f>SUM(DO42:DQ43)</f>
        <v>-6.2895845255175793</v>
      </c>
      <c r="DP44" s="270"/>
      <c r="DQ44" s="270"/>
      <c r="DR44" s="270">
        <f>SUM(DR42:DT43)</f>
        <v>2.0634765072402081</v>
      </c>
      <c r="DS44" s="270"/>
      <c r="DT44" s="335"/>
      <c r="DU44" s="268"/>
      <c r="DV44" s="334"/>
      <c r="DW44" s="270">
        <f>SUM(DW42:DY43)</f>
        <v>-4.4141880100552582</v>
      </c>
      <c r="DX44" s="270"/>
      <c r="DY44" s="270"/>
      <c r="DZ44" s="270">
        <f>SUM(DZ42:EB43)</f>
        <v>2.4175801054174193</v>
      </c>
      <c r="EA44" s="270"/>
      <c r="EB44" s="335"/>
      <c r="EC44" s="268"/>
      <c r="ED44" s="334"/>
      <c r="EE44" s="270">
        <f>SUM(EE42:EG43)</f>
        <v>-6.1450615840864726</v>
      </c>
      <c r="EF44" s="270"/>
      <c r="EG44" s="270"/>
      <c r="EH44" s="270">
        <f>SUM(EH42:EJ43)</f>
        <v>1.9296522382599139</v>
      </c>
      <c r="EI44" s="270"/>
      <c r="EJ44" s="335"/>
      <c r="EK44" s="268"/>
      <c r="EL44" s="334"/>
      <c r="EM44" s="270">
        <f>SUM(EM42:EO43)</f>
        <v>-5.3510779869437171</v>
      </c>
      <c r="EN44" s="270"/>
      <c r="EO44" s="270"/>
      <c r="EP44" s="270">
        <f>SUM(EP42:ER43)</f>
        <v>1.7522579765577828</v>
      </c>
      <c r="EQ44" s="270"/>
      <c r="ER44" s="335"/>
      <c r="ES44" s="268"/>
      <c r="ET44" s="334"/>
      <c r="EU44" s="270">
        <f>SUM(EU42:EW43)</f>
        <v>-5.0636606405112472</v>
      </c>
      <c r="EV44" s="270"/>
      <c r="EW44" s="270"/>
      <c r="EX44" s="270">
        <f>SUM(EX42:EZ43)</f>
        <v>2.6049171142386389</v>
      </c>
      <c r="EY44" s="270"/>
      <c r="EZ44" s="335"/>
      <c r="FA44" s="268"/>
      <c r="FB44" s="334"/>
      <c r="FC44" s="270">
        <f>SUM(FC42:FE43)</f>
        <v>-4.1984842996795884</v>
      </c>
      <c r="FD44" s="270"/>
      <c r="FE44" s="270"/>
      <c r="FF44" s="270">
        <f>SUM(FF42:FH43)</f>
        <v>2.8438126932926635</v>
      </c>
      <c r="FG44" s="270"/>
      <c r="FH44" s="335"/>
      <c r="FI44" s="268"/>
      <c r="FJ44" s="334"/>
      <c r="FK44" s="270">
        <f>SUM(FK42:FM43)</f>
        <v>-5.7126357346761107</v>
      </c>
      <c r="FL44" s="270"/>
      <c r="FM44" s="270"/>
      <c r="FN44" s="270">
        <f>SUM(FN42:FP43)</f>
        <v>2.3479458275615599</v>
      </c>
      <c r="FO44" s="270"/>
      <c r="FP44" s="335"/>
      <c r="FQ44" s="268"/>
      <c r="FR44" s="334"/>
      <c r="FS44" s="270">
        <f>SUM(FS42:FU43)</f>
        <v>-5.92784010168526</v>
      </c>
      <c r="FT44" s="270"/>
      <c r="FU44" s="270"/>
      <c r="FV44" s="270">
        <f>SUM(FV42:FX43)</f>
        <v>1.3054216206633735</v>
      </c>
      <c r="FW44" s="270"/>
      <c r="FX44" s="335"/>
      <c r="FY44" s="268"/>
      <c r="FZ44" s="334"/>
      <c r="GA44" s="270">
        <f>SUM(GA42:GC43)</f>
        <v>-5.4956689348260861</v>
      </c>
      <c r="GB44" s="270"/>
      <c r="GC44" s="270"/>
      <c r="GD44" s="270">
        <f>SUM(GD42:GF43)</f>
        <v>1.9847586947575517</v>
      </c>
      <c r="GE44" s="270"/>
      <c r="GF44" s="335"/>
      <c r="GG44" s="268"/>
      <c r="GH44" s="334"/>
      <c r="GI44" s="270">
        <f>SUM(GI42:GK43)</f>
        <v>-3.9106388639632583</v>
      </c>
      <c r="GJ44" s="270"/>
      <c r="GK44" s="270"/>
      <c r="GL44" s="270">
        <f>SUM(GL42:GN43)</f>
        <v>3.2008028138688349</v>
      </c>
      <c r="GM44" s="270"/>
      <c r="GN44" s="335"/>
      <c r="GO44" s="268"/>
      <c r="GP44" s="334"/>
      <c r="GQ44" s="270">
        <f>SUM(GQ42:GS43)</f>
        <v>-5.5691207228400001</v>
      </c>
      <c r="GR44" s="270"/>
      <c r="GS44" s="270"/>
      <c r="GT44" s="270">
        <f>SUM(GT42:GV43)</f>
        <v>2.8645065858062306</v>
      </c>
      <c r="GU44" s="270"/>
      <c r="GV44" s="336"/>
    </row>
    <row r="45" spans="1:204" x14ac:dyDescent="0.2">
      <c r="A45" s="69" t="s">
        <v>58</v>
      </c>
      <c r="B45" s="70"/>
      <c r="C45" s="70"/>
      <c r="D45" s="70"/>
      <c r="E45" s="28"/>
      <c r="F45" s="28"/>
      <c r="G45" s="28"/>
      <c r="H45" s="28"/>
      <c r="I45" s="28"/>
      <c r="J45" s="28"/>
      <c r="K45" s="28"/>
      <c r="L45" s="71"/>
      <c r="M45" s="72"/>
      <c r="N45" s="73"/>
      <c r="O45" s="74"/>
      <c r="P45" s="74"/>
      <c r="Q45" s="74"/>
      <c r="R45" s="74"/>
      <c r="S45" s="74"/>
      <c r="T45" s="75"/>
      <c r="U45" s="72"/>
      <c r="V45" s="73"/>
      <c r="W45" s="74"/>
      <c r="X45" s="74"/>
      <c r="Y45" s="74"/>
      <c r="Z45" s="74"/>
      <c r="AA45" s="74"/>
      <c r="AB45" s="75"/>
      <c r="AC45" s="72"/>
      <c r="AD45" s="73"/>
      <c r="AE45" s="74"/>
      <c r="AF45" s="74"/>
      <c r="AG45" s="74"/>
      <c r="AH45" s="74"/>
      <c r="AI45" s="74"/>
      <c r="AJ45" s="75"/>
      <c r="AK45" s="72"/>
      <c r="AL45" s="73"/>
      <c r="AM45" s="74"/>
      <c r="AN45" s="74"/>
      <c r="AO45" s="74"/>
      <c r="AP45" s="74"/>
      <c r="AQ45" s="74"/>
      <c r="AR45" s="75"/>
      <c r="AS45" s="72"/>
      <c r="AT45" s="73"/>
      <c r="AU45" s="74"/>
      <c r="AV45" s="74"/>
      <c r="AW45" s="74"/>
      <c r="AX45" s="74"/>
      <c r="AY45" s="74"/>
      <c r="AZ45" s="75"/>
      <c r="BA45" s="72"/>
      <c r="BB45" s="73"/>
      <c r="BC45" s="74"/>
      <c r="BD45" s="74"/>
      <c r="BE45" s="74"/>
      <c r="BF45" s="74"/>
      <c r="BG45" s="74"/>
      <c r="BH45" s="75"/>
      <c r="BI45" s="72"/>
      <c r="BJ45" s="73"/>
      <c r="BK45" s="74"/>
      <c r="BL45" s="74"/>
      <c r="BM45" s="74"/>
      <c r="BN45" s="74"/>
      <c r="BO45" s="74"/>
      <c r="BP45" s="75"/>
      <c r="BQ45" s="72"/>
      <c r="BR45" s="73"/>
      <c r="BS45" s="74"/>
      <c r="BT45" s="74"/>
      <c r="BU45" s="74"/>
      <c r="BV45" s="74"/>
      <c r="BW45" s="74"/>
      <c r="BX45" s="75"/>
      <c r="BY45" s="72"/>
      <c r="BZ45" s="73"/>
      <c r="CA45" s="74"/>
      <c r="CB45" s="74"/>
      <c r="CC45" s="74"/>
      <c r="CD45" s="74"/>
      <c r="CE45" s="74"/>
      <c r="CF45" s="75"/>
      <c r="CG45" s="72"/>
      <c r="CH45" s="73"/>
      <c r="CI45" s="74"/>
      <c r="CJ45" s="74"/>
      <c r="CK45" s="74"/>
      <c r="CL45" s="74"/>
      <c r="CM45" s="74"/>
      <c r="CN45" s="75"/>
      <c r="CO45" s="72"/>
      <c r="CP45" s="73"/>
      <c r="CQ45" s="74"/>
      <c r="CR45" s="74"/>
      <c r="CS45" s="74"/>
      <c r="CT45" s="74"/>
      <c r="CU45" s="74"/>
      <c r="CV45" s="75"/>
      <c r="CW45" s="72"/>
      <c r="CX45" s="73"/>
      <c r="CY45" s="74"/>
      <c r="CZ45" s="74"/>
      <c r="DA45" s="74"/>
      <c r="DB45" s="74"/>
      <c r="DC45" s="74"/>
      <c r="DD45" s="75"/>
      <c r="DE45" s="72"/>
      <c r="DF45" s="73"/>
      <c r="DG45" s="74"/>
      <c r="DH45" s="74"/>
      <c r="DI45" s="74"/>
      <c r="DJ45" s="74"/>
      <c r="DK45" s="74"/>
      <c r="DL45" s="75"/>
      <c r="DM45" s="72"/>
      <c r="DN45" s="73"/>
      <c r="DO45" s="74"/>
      <c r="DP45" s="74"/>
      <c r="DQ45" s="74"/>
      <c r="DR45" s="74"/>
      <c r="DS45" s="74"/>
      <c r="DT45" s="75"/>
      <c r="DU45" s="72"/>
      <c r="DV45" s="73"/>
      <c r="DW45" s="74"/>
      <c r="DX45" s="74"/>
      <c r="DY45" s="74"/>
      <c r="DZ45" s="74"/>
      <c r="EA45" s="74"/>
      <c r="EB45" s="75"/>
      <c r="EC45" s="72"/>
      <c r="ED45" s="73"/>
      <c r="EE45" s="74"/>
      <c r="EF45" s="74"/>
      <c r="EG45" s="74"/>
      <c r="EH45" s="74"/>
      <c r="EI45" s="74"/>
      <c r="EJ45" s="75"/>
      <c r="EK45" s="72"/>
      <c r="EL45" s="73"/>
      <c r="EM45" s="74"/>
      <c r="EN45" s="74"/>
      <c r="EO45" s="74"/>
      <c r="EP45" s="74"/>
      <c r="EQ45" s="74"/>
      <c r="ER45" s="75"/>
      <c r="ES45" s="72"/>
      <c r="ET45" s="73"/>
      <c r="EU45" s="74"/>
      <c r="EV45" s="74"/>
      <c r="EW45" s="74"/>
      <c r="EX45" s="74"/>
      <c r="EY45" s="74"/>
      <c r="EZ45" s="75"/>
      <c r="FA45" s="72"/>
      <c r="FB45" s="73"/>
      <c r="FC45" s="74"/>
      <c r="FD45" s="74"/>
      <c r="FE45" s="74"/>
      <c r="FF45" s="74"/>
      <c r="FG45" s="74"/>
      <c r="FH45" s="75"/>
      <c r="FI45" s="72"/>
      <c r="FJ45" s="73"/>
      <c r="FK45" s="74"/>
      <c r="FL45" s="74"/>
      <c r="FM45" s="74"/>
      <c r="FN45" s="74"/>
      <c r="FO45" s="74"/>
      <c r="FP45" s="75"/>
      <c r="FQ45" s="72"/>
      <c r="FR45" s="73"/>
      <c r="FS45" s="74"/>
      <c r="FT45" s="74"/>
      <c r="FU45" s="74"/>
      <c r="FV45" s="74"/>
      <c r="FW45" s="74"/>
      <c r="FX45" s="75"/>
      <c r="FY45" s="72"/>
      <c r="FZ45" s="73"/>
      <c r="GA45" s="74"/>
      <c r="GB45" s="74"/>
      <c r="GC45" s="74"/>
      <c r="GD45" s="74"/>
      <c r="GE45" s="74"/>
      <c r="GF45" s="75"/>
      <c r="GG45" s="72"/>
      <c r="GH45" s="73"/>
      <c r="GI45" s="74"/>
      <c r="GJ45" s="74"/>
      <c r="GK45" s="74"/>
      <c r="GL45" s="74"/>
      <c r="GM45" s="74"/>
      <c r="GN45" s="75"/>
      <c r="GO45" s="72"/>
      <c r="GP45" s="73"/>
      <c r="GQ45" s="74"/>
      <c r="GR45" s="74"/>
      <c r="GS45" s="74"/>
      <c r="GT45" s="74"/>
      <c r="GU45" s="74"/>
      <c r="GV45" s="76"/>
    </row>
    <row r="46" spans="1:204" x14ac:dyDescent="0.2">
      <c r="A46" s="51" t="s">
        <v>59</v>
      </c>
      <c r="B46" s="52"/>
      <c r="C46" s="52"/>
      <c r="D46" s="52"/>
      <c r="E46" s="11"/>
      <c r="F46" s="11"/>
      <c r="G46" s="11"/>
      <c r="H46" s="11"/>
      <c r="I46" s="11"/>
      <c r="J46" s="11"/>
      <c r="K46" s="11"/>
      <c r="L46" s="12"/>
      <c r="M46" s="65" t="str">
        <f>M12</f>
        <v>-</v>
      </c>
      <c r="N46" s="66"/>
      <c r="O46" s="42">
        <f>-O12</f>
        <v>-7.5710401675370695</v>
      </c>
      <c r="P46" s="42"/>
      <c r="Q46" s="42"/>
      <c r="R46" s="42">
        <f>-Q12</f>
        <v>-0.48269212059672773</v>
      </c>
      <c r="S46" s="42"/>
      <c r="T46" s="50"/>
      <c r="U46" s="65" t="str">
        <f>U12</f>
        <v>-</v>
      </c>
      <c r="V46" s="66"/>
      <c r="W46" s="42">
        <f>-W12</f>
        <v>-6.7698114050274709</v>
      </c>
      <c r="X46" s="42"/>
      <c r="Y46" s="42"/>
      <c r="Z46" s="42">
        <f>-Y12</f>
        <v>0.87297036159878294</v>
      </c>
      <c r="AA46" s="42"/>
      <c r="AB46" s="50"/>
      <c r="AC46" s="65" t="str">
        <f>AC12</f>
        <v>-</v>
      </c>
      <c r="AD46" s="66"/>
      <c r="AE46" s="42">
        <f>-AE12</f>
        <v>-1.5757751912978213</v>
      </c>
      <c r="AF46" s="42"/>
      <c r="AG46" s="42"/>
      <c r="AH46" s="42">
        <f>-AG12</f>
        <v>4.504158142478734</v>
      </c>
      <c r="AI46" s="42"/>
      <c r="AJ46" s="50"/>
      <c r="AK46" s="65" t="str">
        <f>AK12</f>
        <v>-</v>
      </c>
      <c r="AL46" s="66"/>
      <c r="AM46" s="42">
        <f>-AM12</f>
        <v>-1.4796559924716024</v>
      </c>
      <c r="AN46" s="42"/>
      <c r="AO46" s="42"/>
      <c r="AP46" s="42">
        <f>-AO12</f>
        <v>4.4508124710872812</v>
      </c>
      <c r="AQ46" s="42"/>
      <c r="AR46" s="50"/>
      <c r="AS46" s="329" t="str">
        <f>AS12</f>
        <v>-</v>
      </c>
      <c r="AT46" s="330"/>
      <c r="AU46" s="331">
        <f>-AU12</f>
        <v>-1.5358312022107807</v>
      </c>
      <c r="AV46" s="331"/>
      <c r="AW46" s="331"/>
      <c r="AX46" s="331">
        <f>-AW12</f>
        <v>4.5204104110572683</v>
      </c>
      <c r="AY46" s="331"/>
      <c r="AZ46" s="332"/>
      <c r="BA46" s="329" t="str">
        <f>BA12</f>
        <v>-</v>
      </c>
      <c r="BB46" s="330"/>
      <c r="BC46" s="331">
        <f>-BC12</f>
        <v>-1.7595899371959358</v>
      </c>
      <c r="BD46" s="331"/>
      <c r="BE46" s="331"/>
      <c r="BF46" s="331">
        <f>-BE12</f>
        <v>4.3390435920132058</v>
      </c>
      <c r="BG46" s="331"/>
      <c r="BH46" s="332"/>
      <c r="BI46" s="329" t="str">
        <f>BI12</f>
        <v>-</v>
      </c>
      <c r="BJ46" s="330"/>
      <c r="BK46" s="331">
        <f>-BK12</f>
        <v>-1.5757084886072066</v>
      </c>
      <c r="BL46" s="331"/>
      <c r="BM46" s="331"/>
      <c r="BN46" s="331">
        <f>-BM12</f>
        <v>4.410261760429484</v>
      </c>
      <c r="BO46" s="331"/>
      <c r="BP46" s="332"/>
      <c r="BQ46" s="329" t="str">
        <f>BQ12</f>
        <v>-</v>
      </c>
      <c r="BR46" s="330"/>
      <c r="BS46" s="331">
        <f>-BS12</f>
        <v>-2.9202076407998714</v>
      </c>
      <c r="BT46" s="331"/>
      <c r="BU46" s="331"/>
      <c r="BV46" s="331">
        <f>-BU12</f>
        <v>3.7632645215865455</v>
      </c>
      <c r="BW46" s="331"/>
      <c r="BX46" s="332"/>
      <c r="BY46" s="329" t="str">
        <f>BY12</f>
        <v>-</v>
      </c>
      <c r="BZ46" s="330"/>
      <c r="CA46" s="331">
        <f>-CA12</f>
        <v>-3.0161641722477186</v>
      </c>
      <c r="CB46" s="331"/>
      <c r="CC46" s="331"/>
      <c r="CD46" s="331">
        <f>-CC12</f>
        <v>3.4769158004760627</v>
      </c>
      <c r="CE46" s="331"/>
      <c r="CF46" s="332"/>
      <c r="CG46" s="329" t="str">
        <f>CG12</f>
        <v>-</v>
      </c>
      <c r="CH46" s="330"/>
      <c r="CI46" s="331">
        <f>-CI12</f>
        <v>-3.0161384735568801</v>
      </c>
      <c r="CJ46" s="331"/>
      <c r="CK46" s="331"/>
      <c r="CL46" s="331">
        <f>-CK12</f>
        <v>3.5166675384878268</v>
      </c>
      <c r="CM46" s="331"/>
      <c r="CN46" s="332"/>
      <c r="CO46" s="329" t="str">
        <f>CO12</f>
        <v>-</v>
      </c>
      <c r="CP46" s="330"/>
      <c r="CQ46" s="331">
        <f>-CQ12</f>
        <v>-12.456414030103378</v>
      </c>
      <c r="CR46" s="331"/>
      <c r="CS46" s="331"/>
      <c r="CT46" s="331">
        <f>-CS12</f>
        <v>-4.4713060359061743</v>
      </c>
      <c r="CU46" s="331"/>
      <c r="CV46" s="332"/>
      <c r="CW46" s="329" t="str">
        <f>CW12</f>
        <v>-</v>
      </c>
      <c r="CX46" s="330"/>
      <c r="CY46" s="331">
        <f>-CY12</f>
        <v>-2.9200524342608407</v>
      </c>
      <c r="CZ46" s="331"/>
      <c r="DA46" s="331"/>
      <c r="DB46" s="331">
        <f>-DA12</f>
        <v>3.5192254382399693</v>
      </c>
      <c r="DC46" s="331"/>
      <c r="DD46" s="332"/>
      <c r="DE46" s="329" t="str">
        <f>DE12</f>
        <v>-</v>
      </c>
      <c r="DF46" s="330"/>
      <c r="DG46" s="331">
        <f>-DG12</f>
        <v>-8.4125785986796977</v>
      </c>
      <c r="DH46" s="331"/>
      <c r="DI46" s="331"/>
      <c r="DJ46" s="331">
        <f>-DI12</f>
        <v>-0.35025426682448502</v>
      </c>
      <c r="DK46" s="331"/>
      <c r="DL46" s="332"/>
      <c r="DM46" s="329" t="str">
        <f>DM12</f>
        <v>-</v>
      </c>
      <c r="DN46" s="330"/>
      <c r="DO46" s="331">
        <f>-DO12</f>
        <v>-2.9201616491357818</v>
      </c>
      <c r="DP46" s="331"/>
      <c r="DQ46" s="331"/>
      <c r="DR46" s="331">
        <f>-DQ12</f>
        <v>3.6687514858661818</v>
      </c>
      <c r="DS46" s="331"/>
      <c r="DT46" s="332"/>
      <c r="DU46" s="329" t="str">
        <f>DU12</f>
        <v>-</v>
      </c>
      <c r="DV46" s="330"/>
      <c r="DW46" s="331">
        <f>-DW12</f>
        <v>-2.8242790947259522</v>
      </c>
      <c r="DX46" s="331"/>
      <c r="DY46" s="331"/>
      <c r="DZ46" s="331">
        <f>-DY12</f>
        <v>4.0487745928656684</v>
      </c>
      <c r="EA46" s="331"/>
      <c r="EB46" s="332"/>
      <c r="EC46" s="329" t="str">
        <f>EC12</f>
        <v>-</v>
      </c>
      <c r="ED46" s="330"/>
      <c r="EE46" s="331">
        <f>-EE12</f>
        <v>-12.327431003857697</v>
      </c>
      <c r="EF46" s="331"/>
      <c r="EG46" s="331"/>
      <c r="EH46" s="331">
        <f>-EG12</f>
        <v>-3.8202852840672117</v>
      </c>
      <c r="EI46" s="331"/>
      <c r="EJ46" s="332"/>
      <c r="EK46" s="329" t="str">
        <f>EK12</f>
        <v>-</v>
      </c>
      <c r="EL46" s="330"/>
      <c r="EM46" s="331">
        <f>-EM12</f>
        <v>-10.393176572714204</v>
      </c>
      <c r="EN46" s="331"/>
      <c r="EO46" s="331"/>
      <c r="EP46" s="331">
        <f>-EO12</f>
        <v>-1.8701748797369757</v>
      </c>
      <c r="EQ46" s="331"/>
      <c r="ER46" s="332"/>
      <c r="ES46" s="329" t="str">
        <f>ES12</f>
        <v>-</v>
      </c>
      <c r="ET46" s="330"/>
      <c r="EU46" s="331">
        <f>-EU12</f>
        <v>-12.078896044622009</v>
      </c>
      <c r="EV46" s="331"/>
      <c r="EW46" s="331"/>
      <c r="EX46" s="331">
        <f>-EW12</f>
        <v>-3.9572140663769964</v>
      </c>
      <c r="EY46" s="331"/>
      <c r="EZ46" s="332"/>
      <c r="FA46" s="329" t="str">
        <f>FA12</f>
        <v>-</v>
      </c>
      <c r="FB46" s="330"/>
      <c r="FC46" s="331">
        <f>-FC12</f>
        <v>-6.057071852453829</v>
      </c>
      <c r="FD46" s="331"/>
      <c r="FE46" s="331"/>
      <c r="FF46" s="331">
        <f>-FE12</f>
        <v>1.1367693761530069</v>
      </c>
      <c r="FG46" s="331"/>
      <c r="FH46" s="332"/>
      <c r="FI46" s="329" t="str">
        <f>FI12</f>
        <v>-</v>
      </c>
      <c r="FJ46" s="330"/>
      <c r="FK46" s="331">
        <f>-FK12</f>
        <v>-2.6320150327503358</v>
      </c>
      <c r="FL46" s="331"/>
      <c r="FM46" s="331"/>
      <c r="FN46" s="331">
        <f>-FM12</f>
        <v>3.8648642035142702</v>
      </c>
      <c r="FO46" s="331"/>
      <c r="FP46" s="332"/>
      <c r="FQ46" s="329" t="str">
        <f>FQ12</f>
        <v>-</v>
      </c>
      <c r="FR46" s="330"/>
      <c r="FS46" s="331">
        <f>-FS12</f>
        <v>-8.5567246662850067</v>
      </c>
      <c r="FT46" s="331"/>
      <c r="FU46" s="331"/>
      <c r="FV46" s="331">
        <f>-FU12</f>
        <v>-0.60039434425052485</v>
      </c>
      <c r="FW46" s="331"/>
      <c r="FX46" s="332"/>
      <c r="FY46" s="329" t="str">
        <f>FY12</f>
        <v>-</v>
      </c>
      <c r="FZ46" s="330"/>
      <c r="GA46" s="331">
        <f>-GA12</f>
        <v>-3.9839784767310271</v>
      </c>
      <c r="GB46" s="331"/>
      <c r="GC46" s="331"/>
      <c r="GD46" s="331">
        <f>-GC12</f>
        <v>2.9186058879029999</v>
      </c>
      <c r="GE46" s="331"/>
      <c r="GF46" s="332"/>
      <c r="GG46" s="329" t="str">
        <f>GG12</f>
        <v>-</v>
      </c>
      <c r="GH46" s="330"/>
      <c r="GI46" s="331">
        <f>-GI12</f>
        <v>-10.770158912320976</v>
      </c>
      <c r="GJ46" s="331"/>
      <c r="GK46" s="331"/>
      <c r="GL46" s="331">
        <f>-GK12</f>
        <v>-2.1496837367865194</v>
      </c>
      <c r="GM46" s="331"/>
      <c r="GN46" s="332"/>
      <c r="GO46" s="329" t="str">
        <f>GO12</f>
        <v>-</v>
      </c>
      <c r="GP46" s="330"/>
      <c r="GQ46" s="331">
        <f>-GQ12</f>
        <v>-11.452837211087081</v>
      </c>
      <c r="GR46" s="331"/>
      <c r="GS46" s="331"/>
      <c r="GT46" s="331">
        <f>-GS12</f>
        <v>-2.7263787357819393</v>
      </c>
      <c r="GU46" s="331"/>
      <c r="GV46" s="333"/>
    </row>
    <row r="47" spans="1:204" x14ac:dyDescent="0.2">
      <c r="A47" s="51" t="s">
        <v>60</v>
      </c>
      <c r="B47" s="52"/>
      <c r="C47" s="52"/>
      <c r="D47" s="52"/>
      <c r="E47" s="11"/>
      <c r="F47" s="11"/>
      <c r="G47" s="11"/>
      <c r="H47" s="11"/>
      <c r="I47" s="11"/>
      <c r="J47" s="11"/>
      <c r="K47" s="11"/>
      <c r="L47" s="12"/>
      <c r="M47" s="48"/>
      <c r="N47" s="49"/>
      <c r="O47" s="60"/>
      <c r="P47" s="60"/>
      <c r="Q47" s="60"/>
      <c r="R47" s="60"/>
      <c r="S47" s="60"/>
      <c r="T47" s="64"/>
      <c r="U47" s="48"/>
      <c r="V47" s="49"/>
      <c r="W47" s="60"/>
      <c r="X47" s="60"/>
      <c r="Y47" s="60"/>
      <c r="Z47" s="60"/>
      <c r="AA47" s="60"/>
      <c r="AB47" s="64"/>
      <c r="AC47" s="48"/>
      <c r="AD47" s="49"/>
      <c r="AE47" s="60"/>
      <c r="AF47" s="60"/>
      <c r="AG47" s="60"/>
      <c r="AH47" s="60"/>
      <c r="AI47" s="60"/>
      <c r="AJ47" s="64"/>
      <c r="AK47" s="48"/>
      <c r="AL47" s="49"/>
      <c r="AM47" s="60"/>
      <c r="AN47" s="60"/>
      <c r="AO47" s="60"/>
      <c r="AP47" s="60"/>
      <c r="AQ47" s="60"/>
      <c r="AR47" s="64"/>
      <c r="AS47" s="337"/>
      <c r="AT47" s="338"/>
      <c r="AU47" s="53"/>
      <c r="AV47" s="53"/>
      <c r="AW47" s="53"/>
      <c r="AX47" s="53"/>
      <c r="AY47" s="53"/>
      <c r="AZ47" s="55"/>
      <c r="BA47" s="337"/>
      <c r="BB47" s="338"/>
      <c r="BC47" s="53"/>
      <c r="BD47" s="53"/>
      <c r="BE47" s="53"/>
      <c r="BF47" s="53"/>
      <c r="BG47" s="53"/>
      <c r="BH47" s="55"/>
      <c r="BI47" s="337"/>
      <c r="BJ47" s="338"/>
      <c r="BK47" s="53"/>
      <c r="BL47" s="53"/>
      <c r="BM47" s="53"/>
      <c r="BN47" s="53"/>
      <c r="BO47" s="53"/>
      <c r="BP47" s="55"/>
      <c r="BQ47" s="337"/>
      <c r="BR47" s="338"/>
      <c r="BS47" s="53"/>
      <c r="BT47" s="53"/>
      <c r="BU47" s="53"/>
      <c r="BV47" s="53"/>
      <c r="BW47" s="53"/>
      <c r="BX47" s="55"/>
      <c r="BY47" s="337"/>
      <c r="BZ47" s="338"/>
      <c r="CA47" s="53"/>
      <c r="CB47" s="53"/>
      <c r="CC47" s="53"/>
      <c r="CD47" s="53"/>
      <c r="CE47" s="53"/>
      <c r="CF47" s="55"/>
      <c r="CG47" s="337"/>
      <c r="CH47" s="338"/>
      <c r="CI47" s="53"/>
      <c r="CJ47" s="53"/>
      <c r="CK47" s="53"/>
      <c r="CL47" s="53"/>
      <c r="CM47" s="53"/>
      <c r="CN47" s="55"/>
      <c r="CO47" s="337"/>
      <c r="CP47" s="338"/>
      <c r="CQ47" s="53"/>
      <c r="CR47" s="53"/>
      <c r="CS47" s="53"/>
      <c r="CT47" s="53"/>
      <c r="CU47" s="53"/>
      <c r="CV47" s="55"/>
      <c r="CW47" s="337"/>
      <c r="CX47" s="338"/>
      <c r="CY47" s="53"/>
      <c r="CZ47" s="53"/>
      <c r="DA47" s="53"/>
      <c r="DB47" s="53"/>
      <c r="DC47" s="53"/>
      <c r="DD47" s="55"/>
      <c r="DE47" s="337"/>
      <c r="DF47" s="338"/>
      <c r="DG47" s="53"/>
      <c r="DH47" s="53"/>
      <c r="DI47" s="53"/>
      <c r="DJ47" s="53"/>
      <c r="DK47" s="53"/>
      <c r="DL47" s="55"/>
      <c r="DM47" s="337"/>
      <c r="DN47" s="338"/>
      <c r="DO47" s="53"/>
      <c r="DP47" s="53"/>
      <c r="DQ47" s="53"/>
      <c r="DR47" s="53"/>
      <c r="DS47" s="53"/>
      <c r="DT47" s="55"/>
      <c r="DU47" s="337"/>
      <c r="DV47" s="338"/>
      <c r="DW47" s="53"/>
      <c r="DX47" s="53"/>
      <c r="DY47" s="53"/>
      <c r="DZ47" s="53"/>
      <c r="EA47" s="53"/>
      <c r="EB47" s="55"/>
      <c r="EC47" s="337"/>
      <c r="ED47" s="338"/>
      <c r="EE47" s="53"/>
      <c r="EF47" s="53"/>
      <c r="EG47" s="53"/>
      <c r="EH47" s="53"/>
      <c r="EI47" s="53"/>
      <c r="EJ47" s="55"/>
      <c r="EK47" s="337"/>
      <c r="EL47" s="338"/>
      <c r="EM47" s="53"/>
      <c r="EN47" s="53"/>
      <c r="EO47" s="53"/>
      <c r="EP47" s="53"/>
      <c r="EQ47" s="53"/>
      <c r="ER47" s="55"/>
      <c r="ES47" s="337"/>
      <c r="ET47" s="338"/>
      <c r="EU47" s="53"/>
      <c r="EV47" s="53"/>
      <c r="EW47" s="53"/>
      <c r="EX47" s="53"/>
      <c r="EY47" s="53"/>
      <c r="EZ47" s="55"/>
      <c r="FA47" s="337"/>
      <c r="FB47" s="338"/>
      <c r="FC47" s="53"/>
      <c r="FD47" s="53"/>
      <c r="FE47" s="53"/>
      <c r="FF47" s="53"/>
      <c r="FG47" s="53"/>
      <c r="FH47" s="55"/>
      <c r="FI47" s="337"/>
      <c r="FJ47" s="338"/>
      <c r="FK47" s="53"/>
      <c r="FL47" s="53"/>
      <c r="FM47" s="53"/>
      <c r="FN47" s="53"/>
      <c r="FO47" s="53"/>
      <c r="FP47" s="55"/>
      <c r="FQ47" s="337"/>
      <c r="FR47" s="338"/>
      <c r="FS47" s="53"/>
      <c r="FT47" s="53"/>
      <c r="FU47" s="53"/>
      <c r="FV47" s="53"/>
      <c r="FW47" s="53"/>
      <c r="FX47" s="55"/>
      <c r="FY47" s="337"/>
      <c r="FZ47" s="338"/>
      <c r="GA47" s="53"/>
      <c r="GB47" s="53"/>
      <c r="GC47" s="53"/>
      <c r="GD47" s="53"/>
      <c r="GE47" s="53"/>
      <c r="GF47" s="55"/>
      <c r="GG47" s="337"/>
      <c r="GH47" s="338"/>
      <c r="GI47" s="53"/>
      <c r="GJ47" s="53"/>
      <c r="GK47" s="53"/>
      <c r="GL47" s="53"/>
      <c r="GM47" s="53"/>
      <c r="GN47" s="55"/>
      <c r="GO47" s="337"/>
      <c r="GP47" s="338"/>
      <c r="GQ47" s="53"/>
      <c r="GR47" s="53"/>
      <c r="GS47" s="53"/>
      <c r="GT47" s="53"/>
      <c r="GU47" s="53"/>
      <c r="GV47" s="54"/>
    </row>
    <row r="48" spans="1:204" ht="13.5" thickBot="1" x14ac:dyDescent="0.25">
      <c r="A48" s="44" t="s">
        <v>61</v>
      </c>
      <c r="B48" s="45"/>
      <c r="C48" s="45"/>
      <c r="D48" s="45"/>
      <c r="E48" s="46"/>
      <c r="F48" s="46"/>
      <c r="G48" s="46"/>
      <c r="H48" s="46"/>
      <c r="I48" s="46"/>
      <c r="J48" s="46"/>
      <c r="K48" s="46"/>
      <c r="L48" s="47"/>
      <c r="M48" s="37"/>
      <c r="N48" s="38"/>
      <c r="O48" s="35">
        <f>SUM(O46:Q47)</f>
        <v>-7.5710401675370695</v>
      </c>
      <c r="P48" s="35"/>
      <c r="Q48" s="35"/>
      <c r="R48" s="35">
        <f>SUM(R46:T47)</f>
        <v>-0.48269212059672773</v>
      </c>
      <c r="S48" s="35"/>
      <c r="T48" s="36"/>
      <c r="U48" s="37"/>
      <c r="V48" s="38"/>
      <c r="W48" s="35">
        <f>SUM(W46:Y47)</f>
        <v>-6.7698114050274709</v>
      </c>
      <c r="X48" s="35"/>
      <c r="Y48" s="35"/>
      <c r="Z48" s="35">
        <f>SUM(Z46:AB47)</f>
        <v>0.87297036159878294</v>
      </c>
      <c r="AA48" s="35"/>
      <c r="AB48" s="36"/>
      <c r="AC48" s="37"/>
      <c r="AD48" s="38"/>
      <c r="AE48" s="35">
        <f>SUM(AE46:AG47)</f>
        <v>-1.5757751912978213</v>
      </c>
      <c r="AF48" s="35"/>
      <c r="AG48" s="35"/>
      <c r="AH48" s="35">
        <f>SUM(AH46:AJ47)</f>
        <v>4.504158142478734</v>
      </c>
      <c r="AI48" s="35"/>
      <c r="AJ48" s="36"/>
      <c r="AK48" s="37"/>
      <c r="AL48" s="38"/>
      <c r="AM48" s="35">
        <f>SUM(AM46:AO47)</f>
        <v>-1.4796559924716024</v>
      </c>
      <c r="AN48" s="35"/>
      <c r="AO48" s="35"/>
      <c r="AP48" s="35">
        <f>SUM(AP46:AR47)</f>
        <v>4.4508124710872812</v>
      </c>
      <c r="AQ48" s="35"/>
      <c r="AR48" s="36"/>
      <c r="AS48" s="339"/>
      <c r="AT48" s="340"/>
      <c r="AU48" s="341">
        <f>SUM(AU46:AW47)</f>
        <v>-1.5358312022107807</v>
      </c>
      <c r="AV48" s="341"/>
      <c r="AW48" s="341"/>
      <c r="AX48" s="341">
        <f>SUM(AX46:AZ47)</f>
        <v>4.5204104110572683</v>
      </c>
      <c r="AY48" s="341"/>
      <c r="AZ48" s="342"/>
      <c r="BA48" s="339"/>
      <c r="BB48" s="340"/>
      <c r="BC48" s="341">
        <f>SUM(BC46:BE47)</f>
        <v>-1.7595899371959358</v>
      </c>
      <c r="BD48" s="341"/>
      <c r="BE48" s="341"/>
      <c r="BF48" s="341">
        <f>SUM(BF46:BH47)</f>
        <v>4.3390435920132058</v>
      </c>
      <c r="BG48" s="341"/>
      <c r="BH48" s="342"/>
      <c r="BI48" s="339"/>
      <c r="BJ48" s="340"/>
      <c r="BK48" s="341">
        <f>SUM(BK46:BM47)</f>
        <v>-1.5757084886072066</v>
      </c>
      <c r="BL48" s="341"/>
      <c r="BM48" s="341"/>
      <c r="BN48" s="341">
        <f>SUM(BN46:BP47)</f>
        <v>4.410261760429484</v>
      </c>
      <c r="BO48" s="341"/>
      <c r="BP48" s="342"/>
      <c r="BQ48" s="339"/>
      <c r="BR48" s="340"/>
      <c r="BS48" s="341">
        <f>SUM(BS46:BU47)</f>
        <v>-2.9202076407998714</v>
      </c>
      <c r="BT48" s="341"/>
      <c r="BU48" s="341"/>
      <c r="BV48" s="341">
        <f>SUM(BV46:BX47)</f>
        <v>3.7632645215865455</v>
      </c>
      <c r="BW48" s="341"/>
      <c r="BX48" s="342"/>
      <c r="BY48" s="339"/>
      <c r="BZ48" s="340"/>
      <c r="CA48" s="341">
        <f>SUM(CA46:CC47)</f>
        <v>-3.0161641722477186</v>
      </c>
      <c r="CB48" s="341"/>
      <c r="CC48" s="341"/>
      <c r="CD48" s="341">
        <f>SUM(CD46:CF47)</f>
        <v>3.4769158004760627</v>
      </c>
      <c r="CE48" s="341"/>
      <c r="CF48" s="342"/>
      <c r="CG48" s="339"/>
      <c r="CH48" s="340"/>
      <c r="CI48" s="341">
        <f>SUM(CI46:CK47)</f>
        <v>-3.0161384735568801</v>
      </c>
      <c r="CJ48" s="341"/>
      <c r="CK48" s="341"/>
      <c r="CL48" s="341">
        <f>SUM(CL46:CN47)</f>
        <v>3.5166675384878268</v>
      </c>
      <c r="CM48" s="341"/>
      <c r="CN48" s="342"/>
      <c r="CO48" s="339"/>
      <c r="CP48" s="340"/>
      <c r="CQ48" s="341">
        <f>SUM(CQ46:CS47)</f>
        <v>-12.456414030103378</v>
      </c>
      <c r="CR48" s="341"/>
      <c r="CS48" s="341"/>
      <c r="CT48" s="341">
        <f>SUM(CT46:CV47)</f>
        <v>-4.4713060359061743</v>
      </c>
      <c r="CU48" s="341"/>
      <c r="CV48" s="342"/>
      <c r="CW48" s="339"/>
      <c r="CX48" s="340"/>
      <c r="CY48" s="341">
        <f>SUM(CY46:DA47)</f>
        <v>-2.9200524342608407</v>
      </c>
      <c r="CZ48" s="341"/>
      <c r="DA48" s="341"/>
      <c r="DB48" s="341">
        <f>SUM(DB46:DD47)</f>
        <v>3.5192254382399693</v>
      </c>
      <c r="DC48" s="341"/>
      <c r="DD48" s="342"/>
      <c r="DE48" s="339"/>
      <c r="DF48" s="340"/>
      <c r="DG48" s="341">
        <f>SUM(DG46:DI47)</f>
        <v>-8.4125785986796977</v>
      </c>
      <c r="DH48" s="341"/>
      <c r="DI48" s="341"/>
      <c r="DJ48" s="341">
        <f>SUM(DJ46:DL47)</f>
        <v>-0.35025426682448502</v>
      </c>
      <c r="DK48" s="341"/>
      <c r="DL48" s="342"/>
      <c r="DM48" s="339"/>
      <c r="DN48" s="340"/>
      <c r="DO48" s="341">
        <f>SUM(DO46:DQ47)</f>
        <v>-2.9201616491357818</v>
      </c>
      <c r="DP48" s="341"/>
      <c r="DQ48" s="341"/>
      <c r="DR48" s="341">
        <f>SUM(DR46:DT47)</f>
        <v>3.6687514858661818</v>
      </c>
      <c r="DS48" s="341"/>
      <c r="DT48" s="342"/>
      <c r="DU48" s="339"/>
      <c r="DV48" s="340"/>
      <c r="DW48" s="341">
        <f>SUM(DW46:DY47)</f>
        <v>-2.8242790947259522</v>
      </c>
      <c r="DX48" s="341"/>
      <c r="DY48" s="341"/>
      <c r="DZ48" s="341">
        <f>SUM(DZ46:EB47)</f>
        <v>4.0487745928656684</v>
      </c>
      <c r="EA48" s="341"/>
      <c r="EB48" s="342"/>
      <c r="EC48" s="339"/>
      <c r="ED48" s="340"/>
      <c r="EE48" s="341">
        <f>SUM(EE46:EG47)</f>
        <v>-12.327431003857697</v>
      </c>
      <c r="EF48" s="341"/>
      <c r="EG48" s="341"/>
      <c r="EH48" s="341">
        <f>SUM(EH46:EJ47)</f>
        <v>-3.8202852840672117</v>
      </c>
      <c r="EI48" s="341"/>
      <c r="EJ48" s="342"/>
      <c r="EK48" s="339"/>
      <c r="EL48" s="340"/>
      <c r="EM48" s="341">
        <f>SUM(EM46:EO47)</f>
        <v>-10.393176572714204</v>
      </c>
      <c r="EN48" s="341"/>
      <c r="EO48" s="341"/>
      <c r="EP48" s="341">
        <f>SUM(EP46:ER47)</f>
        <v>-1.8701748797369757</v>
      </c>
      <c r="EQ48" s="341"/>
      <c r="ER48" s="342"/>
      <c r="ES48" s="339"/>
      <c r="ET48" s="340"/>
      <c r="EU48" s="341">
        <f>SUM(EU46:EW47)</f>
        <v>-12.078896044622009</v>
      </c>
      <c r="EV48" s="341"/>
      <c r="EW48" s="341"/>
      <c r="EX48" s="341">
        <f>SUM(EX46:EZ47)</f>
        <v>-3.9572140663769964</v>
      </c>
      <c r="EY48" s="341"/>
      <c r="EZ48" s="342"/>
      <c r="FA48" s="339"/>
      <c r="FB48" s="340"/>
      <c r="FC48" s="341">
        <f>SUM(FC46:FE47)</f>
        <v>-6.057071852453829</v>
      </c>
      <c r="FD48" s="341"/>
      <c r="FE48" s="341"/>
      <c r="FF48" s="341">
        <f>SUM(FF46:FH47)</f>
        <v>1.1367693761530069</v>
      </c>
      <c r="FG48" s="341"/>
      <c r="FH48" s="342"/>
      <c r="FI48" s="339"/>
      <c r="FJ48" s="340"/>
      <c r="FK48" s="341">
        <f>SUM(FK46:FM47)</f>
        <v>-2.6320150327503358</v>
      </c>
      <c r="FL48" s="341"/>
      <c r="FM48" s="341"/>
      <c r="FN48" s="341">
        <f>SUM(FN46:FP47)</f>
        <v>3.8648642035142702</v>
      </c>
      <c r="FO48" s="341"/>
      <c r="FP48" s="342"/>
      <c r="FQ48" s="339"/>
      <c r="FR48" s="340"/>
      <c r="FS48" s="341">
        <f>SUM(FS46:FU47)</f>
        <v>-8.5567246662850067</v>
      </c>
      <c r="FT48" s="341"/>
      <c r="FU48" s="341"/>
      <c r="FV48" s="341">
        <f>SUM(FV46:FX47)</f>
        <v>-0.60039434425052485</v>
      </c>
      <c r="FW48" s="341"/>
      <c r="FX48" s="342"/>
      <c r="FY48" s="339"/>
      <c r="FZ48" s="340"/>
      <c r="GA48" s="341">
        <f>SUM(GA46:GC47)</f>
        <v>-3.9839784767310271</v>
      </c>
      <c r="GB48" s="341"/>
      <c r="GC48" s="341"/>
      <c r="GD48" s="341">
        <f>SUM(GD46:GF47)</f>
        <v>2.9186058879029999</v>
      </c>
      <c r="GE48" s="341"/>
      <c r="GF48" s="342"/>
      <c r="GG48" s="339"/>
      <c r="GH48" s="340"/>
      <c r="GI48" s="341">
        <f>SUM(GI46:GK47)</f>
        <v>-10.770158912320976</v>
      </c>
      <c r="GJ48" s="341"/>
      <c r="GK48" s="341"/>
      <c r="GL48" s="341">
        <f>SUM(GL46:GN47)</f>
        <v>-2.1496837367865194</v>
      </c>
      <c r="GM48" s="341"/>
      <c r="GN48" s="342"/>
      <c r="GO48" s="339"/>
      <c r="GP48" s="340"/>
      <c r="GQ48" s="341">
        <f>SUM(GQ46:GS47)</f>
        <v>-11.452837211087081</v>
      </c>
      <c r="GR48" s="341"/>
      <c r="GS48" s="341"/>
      <c r="GT48" s="341">
        <f>SUM(GT46:GV47)</f>
        <v>-2.7263787357819393</v>
      </c>
      <c r="GU48" s="341"/>
      <c r="GV48" s="343"/>
    </row>
    <row r="49" spans="1:204" ht="13.5" thickBot="1" x14ac:dyDescent="0.25">
      <c r="A49" s="39" t="s">
        <v>62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32"/>
      <c r="N49" s="33"/>
      <c r="O49" s="27">
        <f>SUM(O39:Q39)+SUM(O42:Q43)+SUM(O46:Q47)</f>
        <v>-25.885994471217465</v>
      </c>
      <c r="P49" s="27"/>
      <c r="Q49" s="27"/>
      <c r="R49" s="27">
        <f>SUM(R39:T39)+SUM(R42:T43)+SUM(R46:T47)</f>
        <v>-8.3287522852295837</v>
      </c>
      <c r="S49" s="27"/>
      <c r="T49" s="34"/>
      <c r="U49" s="32"/>
      <c r="V49" s="33"/>
      <c r="W49" s="27">
        <f>SUM(W39:Y39)+SUM(W42:Y43)+SUM(W46:Y47)</f>
        <v>-23.305662992174039</v>
      </c>
      <c r="X49" s="27"/>
      <c r="Y49" s="27"/>
      <c r="Z49" s="27">
        <f>SUM(Z39:AB39)+SUM(Z42:AB43)+SUM(Z46:AB47)</f>
        <v>-6.7440294188683367</v>
      </c>
      <c r="AA49" s="27"/>
      <c r="AB49" s="34"/>
      <c r="AC49" s="32"/>
      <c r="AD49" s="33"/>
      <c r="AE49" s="27">
        <f>SUM(AE39:AG39)+SUM(AE42:AG43)+SUM(AE46:AG47)</f>
        <v>-19.627225209324603</v>
      </c>
      <c r="AF49" s="27"/>
      <c r="AG49" s="27"/>
      <c r="AH49" s="27">
        <f>SUM(AH39:AJ39)+SUM(AH42:AJ43)+SUM(AH46:AJ47)</f>
        <v>-2.5348678682380372</v>
      </c>
      <c r="AI49" s="27"/>
      <c r="AJ49" s="34"/>
      <c r="AK49" s="32"/>
      <c r="AL49" s="33"/>
      <c r="AM49" s="27">
        <f>SUM(AM39:AO39)+SUM(AM42:AO43)+SUM(AM46:AO47)</f>
        <v>-18.687432136217147</v>
      </c>
      <c r="AN49" s="27"/>
      <c r="AO49" s="27"/>
      <c r="AP49" s="27">
        <f>SUM(AP39:AR39)+SUM(AP42:AR43)+SUM(AP46:AR47)</f>
        <v>-2.4323904302314716</v>
      </c>
      <c r="AQ49" s="27"/>
      <c r="AR49" s="34"/>
      <c r="AS49" s="344"/>
      <c r="AT49" s="345"/>
      <c r="AU49" s="346">
        <f>SUM(AU39:AW39)+SUM(AU42:AW43)+SUM(AU46:AW47)</f>
        <v>-19.297155471275154</v>
      </c>
      <c r="AV49" s="346"/>
      <c r="AW49" s="346"/>
      <c r="AX49" s="346">
        <f>SUM(AX39:AZ39)+SUM(AX42:AZ43)+SUM(AX46:AZ47)</f>
        <v>-3.5366119298358782</v>
      </c>
      <c r="AY49" s="346"/>
      <c r="AZ49" s="347"/>
      <c r="BA49" s="344"/>
      <c r="BB49" s="345"/>
      <c r="BC49" s="346">
        <f>SUM(BC39:BE39)+SUM(BC42:BE43)+SUM(BC46:BE47)</f>
        <v>-19.060986923080385</v>
      </c>
      <c r="BD49" s="346"/>
      <c r="BE49" s="346"/>
      <c r="BF49" s="346">
        <f>SUM(BF39:BH39)+SUM(BF42:BH43)+SUM(BF46:BH47)</f>
        <v>-2.7939367512685767</v>
      </c>
      <c r="BG49" s="346"/>
      <c r="BH49" s="347"/>
      <c r="BI49" s="344"/>
      <c r="BJ49" s="345"/>
      <c r="BK49" s="346">
        <f>SUM(BK39:BM39)+SUM(BK42:BM43)+SUM(BK46:BM47)</f>
        <v>-18.663187251625484</v>
      </c>
      <c r="BL49" s="346"/>
      <c r="BM49" s="346"/>
      <c r="BN49" s="346">
        <f>SUM(BN39:BP39)+SUM(BN42:BP43)+SUM(BN46:BP47)</f>
        <v>-1.8417219722471794</v>
      </c>
      <c r="BO49" s="346"/>
      <c r="BP49" s="347"/>
      <c r="BQ49" s="344"/>
      <c r="BR49" s="345"/>
      <c r="BS49" s="346">
        <f>SUM(BS39:BU39)+SUM(BS42:BU43)+SUM(BS46:BU47)</f>
        <v>-22.105609484832989</v>
      </c>
      <c r="BT49" s="346"/>
      <c r="BU49" s="346"/>
      <c r="BV49" s="346">
        <f>SUM(BV39:BX39)+SUM(BV42:BX43)+SUM(BV46:BX47)</f>
        <v>-5.31164216651975</v>
      </c>
      <c r="BW49" s="346"/>
      <c r="BX49" s="347"/>
      <c r="BY49" s="344"/>
      <c r="BZ49" s="345"/>
      <c r="CA49" s="346">
        <f>SUM(CA39:CC39)+SUM(CA42:CC43)+SUM(CA46:CC47)</f>
        <v>-22.56258897464528</v>
      </c>
      <c r="CB49" s="346"/>
      <c r="CC49" s="346"/>
      <c r="CD49" s="346">
        <f>SUM(CD39:CF39)+SUM(CD42:CF43)+SUM(CD46:CF47)</f>
        <v>-5.473895755879747</v>
      </c>
      <c r="CE49" s="346"/>
      <c r="CF49" s="347"/>
      <c r="CG49" s="344"/>
      <c r="CH49" s="345"/>
      <c r="CI49" s="346">
        <f>SUM(CI39:CK39)+SUM(CI42:CK43)+SUM(CI46:CK47)</f>
        <v>-22.035059862817882</v>
      </c>
      <c r="CJ49" s="346"/>
      <c r="CK49" s="346"/>
      <c r="CL49" s="346">
        <f>SUM(CL39:CN39)+SUM(CL42:CN43)+SUM(CL46:CN47)</f>
        <v>-4.7194195362124844</v>
      </c>
      <c r="CM49" s="346"/>
      <c r="CN49" s="347"/>
      <c r="CO49" s="344"/>
      <c r="CP49" s="345"/>
      <c r="CQ49" s="346">
        <f>SUM(CQ39:CS39)+SUM(CQ42:CS43)+SUM(CQ46:CS47)</f>
        <v>-31.304509734790212</v>
      </c>
      <c r="CR49" s="346"/>
      <c r="CS49" s="346"/>
      <c r="CT49" s="346">
        <f>SUM(CT39:CV39)+SUM(CT42:CV43)+SUM(CT46:CV47)</f>
        <v>-11.995157800658941</v>
      </c>
      <c r="CU49" s="346"/>
      <c r="CV49" s="347"/>
      <c r="CW49" s="344"/>
      <c r="CX49" s="345"/>
      <c r="CY49" s="346">
        <f>SUM(CY39:DA39)+SUM(CY42:DA43)+SUM(CY46:DA47)</f>
        <v>-22.928344791368666</v>
      </c>
      <c r="CZ49" s="346"/>
      <c r="DA49" s="346"/>
      <c r="DB49" s="346">
        <f>SUM(DB39:DD39)+SUM(DB42:DD43)+SUM(DB46:DD47)</f>
        <v>-5.7142307045685286</v>
      </c>
      <c r="DC49" s="346"/>
      <c r="DD49" s="347"/>
      <c r="DE49" s="344"/>
      <c r="DF49" s="345"/>
      <c r="DG49" s="346">
        <f>SUM(DG39:DI39)+SUM(DG42:DI43)+SUM(DG46:DI47)</f>
        <v>-27.189516355849094</v>
      </c>
      <c r="DH49" s="346"/>
      <c r="DI49" s="346"/>
      <c r="DJ49" s="346">
        <f>SUM(DJ39:DL39)+SUM(DJ42:DL43)+SUM(DJ46:DL47)</f>
        <v>-9.7757035717452556</v>
      </c>
      <c r="DK49" s="346"/>
      <c r="DL49" s="347"/>
      <c r="DM49" s="344"/>
      <c r="DN49" s="345"/>
      <c r="DO49" s="346">
        <f>SUM(DO39:DQ39)+SUM(DO42:DQ43)+SUM(DO46:DQ47)</f>
        <v>-23.171213012235565</v>
      </c>
      <c r="DP49" s="346"/>
      <c r="DQ49" s="346"/>
      <c r="DR49" s="346">
        <f>SUM(DR39:DT39)+SUM(DR42:DT43)+SUM(DR46:DT47)</f>
        <v>-6.3037448069880408</v>
      </c>
      <c r="DS49" s="346"/>
      <c r="DT49" s="347"/>
      <c r="DU49" s="344"/>
      <c r="DV49" s="345"/>
      <c r="DW49" s="346">
        <f>SUM(DW39:DY39)+SUM(DW42:DY43)+SUM(DW46:DY47)</f>
        <v>-20.420564929900124</v>
      </c>
      <c r="DX49" s="346"/>
      <c r="DY49" s="346"/>
      <c r="DZ49" s="346">
        <f>SUM(DZ39:EB39)+SUM(DZ42:EB43)+SUM(DZ46:EB47)</f>
        <v>-3.7610184465264647</v>
      </c>
      <c r="EA49" s="346"/>
      <c r="EB49" s="347"/>
      <c r="EC49" s="344"/>
      <c r="ED49" s="345"/>
      <c r="EE49" s="346">
        <f>SUM(EE39:EG39)+SUM(EE42:EG43)+SUM(EE46:EG47)</f>
        <v>-31.655707116858203</v>
      </c>
      <c r="EF49" s="346"/>
      <c r="EG49" s="346"/>
      <c r="EH49" s="346">
        <f>SUM(EH39:EJ39)+SUM(EH42:EJ43)+SUM(EH46:EJ47)</f>
        <v>-12.42335345009467</v>
      </c>
      <c r="EI49" s="346"/>
      <c r="EJ49" s="347"/>
      <c r="EK49" s="344"/>
      <c r="EL49" s="345"/>
      <c r="EM49" s="346">
        <f>SUM(EM39:EO39)+SUM(EM42:EO43)+SUM(EM46:EO47)</f>
        <v>-28.830918140057538</v>
      </c>
      <c r="EN49" s="346"/>
      <c r="EO49" s="346"/>
      <c r="EP49" s="346">
        <f>SUM(EP39:ER39)+SUM(EP42:ER43)+SUM(EP46:ER47)</f>
        <v>-10.642074351991118</v>
      </c>
      <c r="EQ49" s="346"/>
      <c r="ER49" s="347"/>
      <c r="ES49" s="344"/>
      <c r="ET49" s="345"/>
      <c r="EU49" s="346">
        <f>SUM(EU39:EW39)+SUM(EU42:EW43)+SUM(EU46:EW47)</f>
        <v>-29.743628111633985</v>
      </c>
      <c r="EV49" s="346"/>
      <c r="EW49" s="346"/>
      <c r="EX49" s="346">
        <f>SUM(EX39:EZ39)+SUM(EX42:EZ43)+SUM(EX46:EZ47)</f>
        <v>-11.021591601463047</v>
      </c>
      <c r="EY49" s="346"/>
      <c r="EZ49" s="347"/>
      <c r="FA49" s="344"/>
      <c r="FB49" s="345"/>
      <c r="FC49" s="346">
        <f>SUM(FC39:FE39)+SUM(FC42:FE43)+SUM(FC46:FE47)</f>
        <v>-22.662227946701847</v>
      </c>
      <c r="FD49" s="346"/>
      <c r="FE49" s="346"/>
      <c r="FF49" s="346">
        <f>SUM(FF39:FH39)+SUM(FF42:FH43)+SUM(FF46:FH47)</f>
        <v>-5.2674275097719452</v>
      </c>
      <c r="FG49" s="346"/>
      <c r="FH49" s="347"/>
      <c r="FI49" s="344"/>
      <c r="FJ49" s="345"/>
      <c r="FK49" s="346">
        <f>SUM(FK39:FM39)+SUM(FK42:FM43)+SUM(FK46:FM47)</f>
        <v>-21.236742891570838</v>
      </c>
      <c r="FL49" s="346"/>
      <c r="FM49" s="346"/>
      <c r="FN49" s="346">
        <f>SUM(FN39:FP39)+SUM(FN42:FP43)+SUM(FN46:FP47)</f>
        <v>-3.8874070470808215</v>
      </c>
      <c r="FO49" s="346"/>
      <c r="FP49" s="347"/>
      <c r="FQ49" s="344"/>
      <c r="FR49" s="345"/>
      <c r="FS49" s="346">
        <f>SUM(FS39:FU39)+SUM(FS42:FU43)+SUM(FS46:FU47)</f>
        <v>-26.509433534051254</v>
      </c>
      <c r="FT49" s="346"/>
      <c r="FU49" s="346"/>
      <c r="FV49" s="346">
        <f>SUM(FV39:FX39)+SUM(FV42:FX43)+SUM(FV46:FX47)</f>
        <v>-9.7291083024615777</v>
      </c>
      <c r="FW49" s="346"/>
      <c r="FX49" s="347"/>
      <c r="FY49" s="344"/>
      <c r="FZ49" s="345"/>
      <c r="GA49" s="346">
        <f>SUM(GA39:GC39)+SUM(GA42:GC43)+SUM(GA46:GC47)</f>
        <v>-22.663626747803445</v>
      </c>
      <c r="GB49" s="346"/>
      <c r="GC49" s="346"/>
      <c r="GD49" s="346">
        <f>SUM(GD39:GF39)+SUM(GD42:GF43)+SUM(GD46:GF47)</f>
        <v>-5.8332359631185877</v>
      </c>
      <c r="GE49" s="346"/>
      <c r="GF49" s="347"/>
      <c r="GG49" s="344"/>
      <c r="GH49" s="345"/>
      <c r="GI49" s="346">
        <f>SUM(GI39:GK39)+SUM(GI42:GK43)+SUM(GI46:GK47)</f>
        <v>-27.281525446304716</v>
      </c>
      <c r="GJ49" s="346"/>
      <c r="GK49" s="346"/>
      <c r="GL49" s="346">
        <f>SUM(GL39:GN39)+SUM(GL42:GN43)+SUM(GL46:GN47)</f>
        <v>-8.5168358564312001</v>
      </c>
      <c r="GM49" s="346"/>
      <c r="GN49" s="347"/>
      <c r="GO49" s="344"/>
      <c r="GP49" s="345"/>
      <c r="GQ49" s="346">
        <f>SUM(GQ39:GS39)+SUM(GQ42:GS43)+SUM(GQ46:GS47)</f>
        <v>-30.010957930129237</v>
      </c>
      <c r="GR49" s="346"/>
      <c r="GS49" s="346"/>
      <c r="GT49" s="346">
        <f>SUM(GT39:GV39)+SUM(GT42:GV43)+SUM(GT46:GV47)</f>
        <v>-10.072182578892406</v>
      </c>
      <c r="GU49" s="346"/>
      <c r="GV49" s="348"/>
    </row>
    <row r="50" spans="1:204" x14ac:dyDescent="0.2">
      <c r="A50" s="69" t="s">
        <v>63</v>
      </c>
      <c r="B50" s="70"/>
      <c r="C50" s="70"/>
      <c r="D50" s="70"/>
      <c r="E50" s="28"/>
      <c r="F50" s="28"/>
      <c r="G50" s="28"/>
      <c r="H50" s="28"/>
      <c r="I50" s="28"/>
      <c r="J50" s="28"/>
      <c r="K50" s="28"/>
      <c r="L50" s="71"/>
      <c r="M50" s="72"/>
      <c r="N50" s="73"/>
      <c r="O50" s="74"/>
      <c r="P50" s="74"/>
      <c r="Q50" s="74"/>
      <c r="R50" s="74"/>
      <c r="S50" s="74"/>
      <c r="T50" s="75"/>
      <c r="U50" s="72"/>
      <c r="V50" s="73"/>
      <c r="W50" s="74"/>
      <c r="X50" s="74"/>
      <c r="Y50" s="74"/>
      <c r="Z50" s="74"/>
      <c r="AA50" s="74"/>
      <c r="AB50" s="75"/>
      <c r="AC50" s="72"/>
      <c r="AD50" s="73"/>
      <c r="AE50" s="74"/>
      <c r="AF50" s="74"/>
      <c r="AG50" s="74"/>
      <c r="AH50" s="74"/>
      <c r="AI50" s="74"/>
      <c r="AJ50" s="75"/>
      <c r="AK50" s="72"/>
      <c r="AL50" s="73"/>
      <c r="AM50" s="74"/>
      <c r="AN50" s="74"/>
      <c r="AO50" s="74"/>
      <c r="AP50" s="74"/>
      <c r="AQ50" s="74"/>
      <c r="AR50" s="75"/>
      <c r="AS50" s="72"/>
      <c r="AT50" s="73"/>
      <c r="AU50" s="74"/>
      <c r="AV50" s="74"/>
      <c r="AW50" s="74"/>
      <c r="AX50" s="74"/>
      <c r="AY50" s="74"/>
      <c r="AZ50" s="75"/>
      <c r="BA50" s="72"/>
      <c r="BB50" s="73"/>
      <c r="BC50" s="74"/>
      <c r="BD50" s="74"/>
      <c r="BE50" s="74"/>
      <c r="BF50" s="74"/>
      <c r="BG50" s="74"/>
      <c r="BH50" s="75"/>
      <c r="BI50" s="72"/>
      <c r="BJ50" s="73"/>
      <c r="BK50" s="74"/>
      <c r="BL50" s="74"/>
      <c r="BM50" s="74"/>
      <c r="BN50" s="74"/>
      <c r="BO50" s="74"/>
      <c r="BP50" s="75"/>
      <c r="BQ50" s="72"/>
      <c r="BR50" s="73"/>
      <c r="BS50" s="74"/>
      <c r="BT50" s="74"/>
      <c r="BU50" s="74"/>
      <c r="BV50" s="74"/>
      <c r="BW50" s="74"/>
      <c r="BX50" s="75"/>
      <c r="BY50" s="72"/>
      <c r="BZ50" s="73"/>
      <c r="CA50" s="74"/>
      <c r="CB50" s="74"/>
      <c r="CC50" s="74"/>
      <c r="CD50" s="74"/>
      <c r="CE50" s="74"/>
      <c r="CF50" s="75"/>
      <c r="CG50" s="72"/>
      <c r="CH50" s="73"/>
      <c r="CI50" s="74"/>
      <c r="CJ50" s="74"/>
      <c r="CK50" s="74"/>
      <c r="CL50" s="74"/>
      <c r="CM50" s="74"/>
      <c r="CN50" s="75"/>
      <c r="CO50" s="72"/>
      <c r="CP50" s="73"/>
      <c r="CQ50" s="74"/>
      <c r="CR50" s="74"/>
      <c r="CS50" s="74"/>
      <c r="CT50" s="74"/>
      <c r="CU50" s="74"/>
      <c r="CV50" s="75"/>
      <c r="CW50" s="72"/>
      <c r="CX50" s="73"/>
      <c r="CY50" s="74"/>
      <c r="CZ50" s="74"/>
      <c r="DA50" s="74"/>
      <c r="DB50" s="74"/>
      <c r="DC50" s="74"/>
      <c r="DD50" s="75"/>
      <c r="DE50" s="72"/>
      <c r="DF50" s="73"/>
      <c r="DG50" s="74"/>
      <c r="DH50" s="74"/>
      <c r="DI50" s="74"/>
      <c r="DJ50" s="74"/>
      <c r="DK50" s="74"/>
      <c r="DL50" s="75"/>
      <c r="DM50" s="72"/>
      <c r="DN50" s="73"/>
      <c r="DO50" s="74"/>
      <c r="DP50" s="74"/>
      <c r="DQ50" s="74"/>
      <c r="DR50" s="74"/>
      <c r="DS50" s="74"/>
      <c r="DT50" s="75"/>
      <c r="DU50" s="72"/>
      <c r="DV50" s="73"/>
      <c r="DW50" s="74"/>
      <c r="DX50" s="74"/>
      <c r="DY50" s="74"/>
      <c r="DZ50" s="74"/>
      <c r="EA50" s="74"/>
      <c r="EB50" s="75"/>
      <c r="EC50" s="72"/>
      <c r="ED50" s="73"/>
      <c r="EE50" s="74"/>
      <c r="EF50" s="74"/>
      <c r="EG50" s="74"/>
      <c r="EH50" s="74"/>
      <c r="EI50" s="74"/>
      <c r="EJ50" s="75"/>
      <c r="EK50" s="72"/>
      <c r="EL50" s="73"/>
      <c r="EM50" s="74"/>
      <c r="EN50" s="74"/>
      <c r="EO50" s="74"/>
      <c r="EP50" s="74"/>
      <c r="EQ50" s="74"/>
      <c r="ER50" s="75"/>
      <c r="ES50" s="72"/>
      <c r="ET50" s="73"/>
      <c r="EU50" s="74"/>
      <c r="EV50" s="74"/>
      <c r="EW50" s="74"/>
      <c r="EX50" s="74"/>
      <c r="EY50" s="74"/>
      <c r="EZ50" s="75"/>
      <c r="FA50" s="72"/>
      <c r="FB50" s="73"/>
      <c r="FC50" s="74"/>
      <c r="FD50" s="74"/>
      <c r="FE50" s="74"/>
      <c r="FF50" s="74"/>
      <c r="FG50" s="74"/>
      <c r="FH50" s="75"/>
      <c r="FI50" s="72"/>
      <c r="FJ50" s="73"/>
      <c r="FK50" s="74"/>
      <c r="FL50" s="74"/>
      <c r="FM50" s="74"/>
      <c r="FN50" s="74"/>
      <c r="FO50" s="74"/>
      <c r="FP50" s="75"/>
      <c r="FQ50" s="72"/>
      <c r="FR50" s="73"/>
      <c r="FS50" s="74"/>
      <c r="FT50" s="74"/>
      <c r="FU50" s="74"/>
      <c r="FV50" s="74"/>
      <c r="FW50" s="74"/>
      <c r="FX50" s="75"/>
      <c r="FY50" s="72"/>
      <c r="FZ50" s="73"/>
      <c r="GA50" s="74"/>
      <c r="GB50" s="74"/>
      <c r="GC50" s="74"/>
      <c r="GD50" s="74"/>
      <c r="GE50" s="74"/>
      <c r="GF50" s="75"/>
      <c r="GG50" s="72"/>
      <c r="GH50" s="73"/>
      <c r="GI50" s="74"/>
      <c r="GJ50" s="74"/>
      <c r="GK50" s="74"/>
      <c r="GL50" s="74"/>
      <c r="GM50" s="74"/>
      <c r="GN50" s="75"/>
      <c r="GO50" s="72"/>
      <c r="GP50" s="73"/>
      <c r="GQ50" s="74"/>
      <c r="GR50" s="74"/>
      <c r="GS50" s="74"/>
      <c r="GT50" s="74"/>
      <c r="GU50" s="74"/>
      <c r="GV50" s="76"/>
    </row>
    <row r="51" spans="1:204" x14ac:dyDescent="0.2">
      <c r="A51" s="51" t="s">
        <v>64</v>
      </c>
      <c r="B51" s="52"/>
      <c r="C51" s="52"/>
      <c r="D51" s="52"/>
      <c r="E51" s="11"/>
      <c r="F51" s="11"/>
      <c r="G51" s="11"/>
      <c r="H51" s="11"/>
      <c r="I51" s="11"/>
      <c r="J51" s="11"/>
      <c r="K51" s="11"/>
      <c r="L51" s="12"/>
      <c r="M51" s="65">
        <f>M13</f>
        <v>97.40283002329295</v>
      </c>
      <c r="N51" s="66"/>
      <c r="O51" s="42">
        <f>O13</f>
        <v>5.9920001029968262</v>
      </c>
      <c r="P51" s="42"/>
      <c r="Q51" s="42"/>
      <c r="R51" s="42">
        <f>Q13</f>
        <v>-0.7839999794960022</v>
      </c>
      <c r="S51" s="42"/>
      <c r="T51" s="50"/>
      <c r="U51" s="65">
        <f>U13</f>
        <v>86.757370526303475</v>
      </c>
      <c r="V51" s="66"/>
      <c r="W51" s="42">
        <f>W13</f>
        <v>5.0960001945495605</v>
      </c>
      <c r="X51" s="42"/>
      <c r="Y51" s="42"/>
      <c r="Z51" s="42">
        <f>Y13</f>
        <v>-2.0160000324249268</v>
      </c>
      <c r="AA51" s="42"/>
      <c r="AB51" s="50"/>
      <c r="AC51" s="65">
        <f>AC13</f>
        <v>0</v>
      </c>
      <c r="AD51" s="66"/>
      <c r="AE51" s="42">
        <f>AE13</f>
        <v>0</v>
      </c>
      <c r="AF51" s="42"/>
      <c r="AG51" s="42"/>
      <c r="AH51" s="42">
        <f>AG13</f>
        <v>-5.4879999160766602</v>
      </c>
      <c r="AI51" s="42"/>
      <c r="AJ51" s="50"/>
      <c r="AK51" s="65">
        <f>AK13</f>
        <v>0</v>
      </c>
      <c r="AL51" s="66"/>
      <c r="AM51" s="42">
        <f>AM13</f>
        <v>0</v>
      </c>
      <c r="AN51" s="42"/>
      <c r="AO51" s="42"/>
      <c r="AP51" s="42">
        <f>AO13</f>
        <v>-5.4320001602172852</v>
      </c>
      <c r="AQ51" s="42"/>
      <c r="AR51" s="50"/>
      <c r="AS51" s="329">
        <f>AS13</f>
        <v>87.175063174616326</v>
      </c>
      <c r="AT51" s="330"/>
      <c r="AU51" s="331">
        <f>AU13</f>
        <v>5.6000001728534698E-2</v>
      </c>
      <c r="AV51" s="331"/>
      <c r="AW51" s="331"/>
      <c r="AX51" s="331">
        <f>AW13</f>
        <v>-5.5999999046325684</v>
      </c>
      <c r="AY51" s="331"/>
      <c r="AZ51" s="332"/>
      <c r="BA51" s="329">
        <f>BA13</f>
        <v>83.106049404080977</v>
      </c>
      <c r="BB51" s="330"/>
      <c r="BC51" s="331">
        <f>BC13</f>
        <v>0.2800000011920929</v>
      </c>
      <c r="BD51" s="331"/>
      <c r="BE51" s="331"/>
      <c r="BF51" s="331">
        <f>BE13</f>
        <v>-5.320000171661377</v>
      </c>
      <c r="BG51" s="331"/>
      <c r="BH51" s="332"/>
      <c r="BI51" s="329">
        <f>BI13</f>
        <v>0</v>
      </c>
      <c r="BJ51" s="330"/>
      <c r="BK51" s="331">
        <f>BK13</f>
        <v>0</v>
      </c>
      <c r="BL51" s="331"/>
      <c r="BM51" s="331"/>
      <c r="BN51" s="331">
        <f>BM13</f>
        <v>-5.4879999160766602</v>
      </c>
      <c r="BO51" s="331"/>
      <c r="BP51" s="332"/>
      <c r="BQ51" s="329">
        <f>BQ13</f>
        <v>0</v>
      </c>
      <c r="BR51" s="330"/>
      <c r="BS51" s="331">
        <f>BS13</f>
        <v>0</v>
      </c>
      <c r="BT51" s="331"/>
      <c r="BU51" s="331"/>
      <c r="BV51" s="331">
        <f>BU13</f>
        <v>-5.4320001602172852</v>
      </c>
      <c r="BW51" s="331"/>
      <c r="BX51" s="332"/>
      <c r="BY51" s="329">
        <f>BY13</f>
        <v>0</v>
      </c>
      <c r="BZ51" s="330"/>
      <c r="CA51" s="331">
        <f>CA13</f>
        <v>0</v>
      </c>
      <c r="CB51" s="331"/>
      <c r="CC51" s="331"/>
      <c r="CD51" s="331">
        <f>CC13</f>
        <v>-5.4320001602172852</v>
      </c>
      <c r="CE51" s="331"/>
      <c r="CF51" s="332"/>
      <c r="CG51" s="329">
        <f>CG13</f>
        <v>0</v>
      </c>
      <c r="CH51" s="330"/>
      <c r="CI51" s="331">
        <f>CI13</f>
        <v>0</v>
      </c>
      <c r="CJ51" s="331"/>
      <c r="CK51" s="331"/>
      <c r="CL51" s="331">
        <f>CK13</f>
        <v>-5.375999927520752</v>
      </c>
      <c r="CM51" s="331"/>
      <c r="CN51" s="332"/>
      <c r="CO51" s="329">
        <f>CO13</f>
        <v>154.65019028210148</v>
      </c>
      <c r="CP51" s="330"/>
      <c r="CQ51" s="331">
        <f>CQ13</f>
        <v>9.5200004577636719</v>
      </c>
      <c r="CR51" s="331"/>
      <c r="CS51" s="331"/>
      <c r="CT51" s="331">
        <f>CS13</f>
        <v>2.4079999999999999</v>
      </c>
      <c r="CU51" s="331"/>
      <c r="CV51" s="332"/>
      <c r="CW51" s="329">
        <f>CW13</f>
        <v>0</v>
      </c>
      <c r="CX51" s="330"/>
      <c r="CY51" s="331">
        <f>CY13</f>
        <v>0</v>
      </c>
      <c r="CZ51" s="331"/>
      <c r="DA51" s="331"/>
      <c r="DB51" s="331">
        <f>DA13</f>
        <v>-5.375999927520752</v>
      </c>
      <c r="DC51" s="331"/>
      <c r="DD51" s="332"/>
      <c r="DE51" s="329">
        <f>DE13</f>
        <v>92.312314980933635</v>
      </c>
      <c r="DF51" s="330"/>
      <c r="DG51" s="331">
        <f>DG13</f>
        <v>5.4879999160766602</v>
      </c>
      <c r="DH51" s="331"/>
      <c r="DI51" s="331"/>
      <c r="DJ51" s="331">
        <f>DI13</f>
        <v>-1.7359999418258667</v>
      </c>
      <c r="DK51" s="331"/>
      <c r="DL51" s="332"/>
      <c r="DM51" s="329">
        <f>DM13</f>
        <v>0</v>
      </c>
      <c r="DN51" s="330"/>
      <c r="DO51" s="331">
        <f>DO13</f>
        <v>0</v>
      </c>
      <c r="DP51" s="331"/>
      <c r="DQ51" s="331"/>
      <c r="DR51" s="331">
        <f>DQ13</f>
        <v>-5.4320001602172852</v>
      </c>
      <c r="DS51" s="331"/>
      <c r="DT51" s="332"/>
      <c r="DU51" s="329">
        <f>DU13</f>
        <v>0</v>
      </c>
      <c r="DV51" s="330"/>
      <c r="DW51" s="331">
        <f>DW13</f>
        <v>0</v>
      </c>
      <c r="DX51" s="331"/>
      <c r="DY51" s="331"/>
      <c r="DZ51" s="331">
        <f>DY13</f>
        <v>-5.4320001602172852</v>
      </c>
      <c r="EA51" s="331"/>
      <c r="EB51" s="332"/>
      <c r="EC51" s="329">
        <f>EC13</f>
        <v>149.01611496667519</v>
      </c>
      <c r="ED51" s="330"/>
      <c r="EE51" s="331">
        <f>EE13</f>
        <v>9.2959995269775391</v>
      </c>
      <c r="EF51" s="331"/>
      <c r="EG51" s="331"/>
      <c r="EH51" s="331">
        <f>EG13</f>
        <v>1.6799999475479126</v>
      </c>
      <c r="EI51" s="331"/>
      <c r="EJ51" s="332"/>
      <c r="EK51" s="329">
        <f>EK13</f>
        <v>122.00847772290173</v>
      </c>
      <c r="EL51" s="330"/>
      <c r="EM51" s="331">
        <f>EM13</f>
        <v>7.559999942779541</v>
      </c>
      <c r="EN51" s="331"/>
      <c r="EO51" s="331"/>
      <c r="EP51" s="331">
        <f>EO13</f>
        <v>-0.22400000691413879</v>
      </c>
      <c r="EQ51" s="331"/>
      <c r="ER51" s="332"/>
      <c r="ES51" s="329">
        <f>ES13</f>
        <v>153.11856971333239</v>
      </c>
      <c r="ET51" s="330"/>
      <c r="EU51" s="331">
        <f>EU13</f>
        <v>9.2399997711181641</v>
      </c>
      <c r="EV51" s="331"/>
      <c r="EW51" s="331"/>
      <c r="EX51" s="331">
        <f>EW13</f>
        <v>1.7359999418258667</v>
      </c>
      <c r="EY51" s="331"/>
      <c r="EZ51" s="332"/>
      <c r="FA51" s="329">
        <f>FA13</f>
        <v>72.148016053128288</v>
      </c>
      <c r="FB51" s="330"/>
      <c r="FC51" s="331">
        <f>FC13</f>
        <v>3.1359999179840088</v>
      </c>
      <c r="FD51" s="331"/>
      <c r="FE51" s="331"/>
      <c r="FF51" s="331">
        <f>FE13</f>
        <v>-3.1359999179840088</v>
      </c>
      <c r="FG51" s="331"/>
      <c r="FH51" s="332"/>
      <c r="FI51" s="329">
        <f>FI13</f>
        <v>0</v>
      </c>
      <c r="FJ51" s="330"/>
      <c r="FK51" s="331">
        <f>FK13</f>
        <v>0</v>
      </c>
      <c r="FL51" s="331"/>
      <c r="FM51" s="331"/>
      <c r="FN51" s="331">
        <f>FM13</f>
        <v>-5.4320001602172852</v>
      </c>
      <c r="FO51" s="331"/>
      <c r="FP51" s="332"/>
      <c r="FQ51" s="329">
        <f>FQ13</f>
        <v>95.134627702847851</v>
      </c>
      <c r="FR51" s="330"/>
      <c r="FS51" s="331">
        <f>FS13</f>
        <v>5.8239998817443848</v>
      </c>
      <c r="FT51" s="331"/>
      <c r="FU51" s="331"/>
      <c r="FV51" s="331">
        <f>FU13</f>
        <v>-1.0080000162124634</v>
      </c>
      <c r="FW51" s="331"/>
      <c r="FX51" s="332"/>
      <c r="FY51" s="329">
        <f>FY13</f>
        <v>75.869280257034688</v>
      </c>
      <c r="FZ51" s="330"/>
      <c r="GA51" s="331">
        <f>GA13</f>
        <v>1.0640000104904175</v>
      </c>
      <c r="GB51" s="331"/>
      <c r="GC51" s="331"/>
      <c r="GD51" s="331">
        <f>GC13</f>
        <v>-4.5920000076293945</v>
      </c>
      <c r="GE51" s="331"/>
      <c r="GF51" s="332"/>
      <c r="GG51" s="329">
        <f>GG13</f>
        <v>124.91788531287028</v>
      </c>
      <c r="GH51" s="330"/>
      <c r="GI51" s="331">
        <f>GI13</f>
        <v>7.8400001525878906</v>
      </c>
      <c r="GJ51" s="331"/>
      <c r="GK51" s="331"/>
      <c r="GL51" s="331">
        <f>GK13</f>
        <v>0.22400000691413879</v>
      </c>
      <c r="GM51" s="331"/>
      <c r="GN51" s="332"/>
      <c r="GO51" s="329">
        <f>GO13</f>
        <v>154.47963719489661</v>
      </c>
      <c r="GP51" s="330"/>
      <c r="GQ51" s="331">
        <f>GQ13</f>
        <v>9.5760002136230469</v>
      </c>
      <c r="GR51" s="331"/>
      <c r="GS51" s="331"/>
      <c r="GT51" s="331">
        <f>GS13</f>
        <v>1.343999981880188</v>
      </c>
      <c r="GU51" s="331"/>
      <c r="GV51" s="333"/>
    </row>
    <row r="52" spans="1:204" s="15" customFormat="1" x14ac:dyDescent="0.2">
      <c r="A52" s="58" t="s">
        <v>65</v>
      </c>
      <c r="B52" s="59"/>
      <c r="C52" s="59"/>
      <c r="D52" s="59"/>
      <c r="E52" s="13">
        <v>48.2</v>
      </c>
      <c r="F52" s="13">
        <v>0.3</v>
      </c>
      <c r="G52" s="13">
        <v>48.9</v>
      </c>
      <c r="H52" s="13">
        <v>20</v>
      </c>
      <c r="I52" s="13"/>
      <c r="J52" s="13"/>
      <c r="K52" s="13"/>
      <c r="L52" s="14"/>
      <c r="M52" s="56">
        <f>IF(OR(M31=0,S13=0),0,ABS(1000*O52/(SQRT(3)*M31*S13)))</f>
        <v>97.40283002329295</v>
      </c>
      <c r="N52" s="57"/>
      <c r="O52" s="53">
        <v>-5.9920001029968262</v>
      </c>
      <c r="P52" s="53"/>
      <c r="Q52" s="53"/>
      <c r="R52" s="53">
        <v>0.7839999794960022</v>
      </c>
      <c r="S52" s="53"/>
      <c r="T52" s="55"/>
      <c r="U52" s="56">
        <f>IF(OR(U31=0,AA13=0),0,ABS(1000*W52/(SQRT(3)*U31*AA13)))</f>
        <v>86.757370526303475</v>
      </c>
      <c r="V52" s="57"/>
      <c r="W52" s="53">
        <v>-5.0960001945495605</v>
      </c>
      <c r="X52" s="53"/>
      <c r="Y52" s="53"/>
      <c r="Z52" s="53">
        <v>2.0160000324249268</v>
      </c>
      <c r="AA52" s="53"/>
      <c r="AB52" s="55"/>
      <c r="AC52" s="56">
        <f>IF(OR(AC31=0,AI13=0),0,ABS(1000*AE52/(SQRT(3)*AC31*AI13)))</f>
        <v>0</v>
      </c>
      <c r="AD52" s="57"/>
      <c r="AE52" s="53">
        <v>0</v>
      </c>
      <c r="AF52" s="53"/>
      <c r="AG52" s="53"/>
      <c r="AH52" s="53">
        <v>5.4879999160766602</v>
      </c>
      <c r="AI52" s="53"/>
      <c r="AJ52" s="55"/>
      <c r="AK52" s="56">
        <f>IF(OR(AK31=0,AQ13=0),0,ABS(1000*AM52/(SQRT(3)*AK31*AQ13)))</f>
        <v>0</v>
      </c>
      <c r="AL52" s="57"/>
      <c r="AM52" s="53">
        <v>0</v>
      </c>
      <c r="AN52" s="53"/>
      <c r="AO52" s="53"/>
      <c r="AP52" s="53">
        <v>5.4320001602172852</v>
      </c>
      <c r="AQ52" s="53"/>
      <c r="AR52" s="55"/>
      <c r="AS52" s="56">
        <f>IF(OR(AS31=0,AY13=0),0,ABS(1000*AU52/(SQRT(3)*AS31*AY13)))</f>
        <v>87.175063174616326</v>
      </c>
      <c r="AT52" s="57"/>
      <c r="AU52" s="53">
        <v>-5.6000001728534698E-2</v>
      </c>
      <c r="AV52" s="53"/>
      <c r="AW52" s="53"/>
      <c r="AX52" s="53">
        <v>5.5999999046325684</v>
      </c>
      <c r="AY52" s="53"/>
      <c r="AZ52" s="55"/>
      <c r="BA52" s="56">
        <f>IF(OR(BA31=0,BG13=0),0,ABS(1000*BC52/(SQRT(3)*BA31*BG13)))</f>
        <v>83.106049404080977</v>
      </c>
      <c r="BB52" s="57"/>
      <c r="BC52" s="53">
        <v>-0.2800000011920929</v>
      </c>
      <c r="BD52" s="53"/>
      <c r="BE52" s="53"/>
      <c r="BF52" s="53">
        <v>5.320000171661377</v>
      </c>
      <c r="BG52" s="53"/>
      <c r="BH52" s="55"/>
      <c r="BI52" s="56">
        <f>IF(OR(BI31=0,BO13=0),0,ABS(1000*BK52/(SQRT(3)*BI31*BO13)))</f>
        <v>0</v>
      </c>
      <c r="BJ52" s="57"/>
      <c r="BK52" s="53">
        <v>0</v>
      </c>
      <c r="BL52" s="53"/>
      <c r="BM52" s="53"/>
      <c r="BN52" s="53">
        <v>5.4879999160766602</v>
      </c>
      <c r="BO52" s="53"/>
      <c r="BP52" s="55"/>
      <c r="BQ52" s="56">
        <f>IF(OR(BQ31=0,BW13=0),0,ABS(1000*BS52/(SQRT(3)*BQ31*BW13)))</f>
        <v>0</v>
      </c>
      <c r="BR52" s="57"/>
      <c r="BS52" s="53">
        <v>0</v>
      </c>
      <c r="BT52" s="53"/>
      <c r="BU52" s="53"/>
      <c r="BV52" s="53">
        <v>5.4320001602172852</v>
      </c>
      <c r="BW52" s="53"/>
      <c r="BX52" s="55"/>
      <c r="BY52" s="56">
        <f>IF(OR(BY31=0,CE13=0),0,ABS(1000*CA52/(SQRT(3)*BY31*CE13)))</f>
        <v>0</v>
      </c>
      <c r="BZ52" s="57"/>
      <c r="CA52" s="53">
        <v>0</v>
      </c>
      <c r="CB52" s="53"/>
      <c r="CC52" s="53"/>
      <c r="CD52" s="53">
        <v>5.4320001602172852</v>
      </c>
      <c r="CE52" s="53"/>
      <c r="CF52" s="55"/>
      <c r="CG52" s="56">
        <f>IF(OR(CG31=0,CM13=0),0,ABS(1000*CI52/(SQRT(3)*CG31*CM13)))</f>
        <v>0</v>
      </c>
      <c r="CH52" s="57"/>
      <c r="CI52" s="53">
        <v>0</v>
      </c>
      <c r="CJ52" s="53"/>
      <c r="CK52" s="53"/>
      <c r="CL52" s="53">
        <v>5.375999927520752</v>
      </c>
      <c r="CM52" s="53"/>
      <c r="CN52" s="55"/>
      <c r="CO52" s="56">
        <f>IF(OR(CO31=0,CU13=0),0,ABS(1000*CQ52/(SQRT(3)*CO31*CU13)))</f>
        <v>154.65019028210148</v>
      </c>
      <c r="CP52" s="57"/>
      <c r="CQ52" s="53">
        <v>-9.5200004577636719</v>
      </c>
      <c r="CR52" s="53"/>
      <c r="CS52" s="53"/>
      <c r="CT52" s="53">
        <v>-0.89600002765655518</v>
      </c>
      <c r="CU52" s="53"/>
      <c r="CV52" s="55"/>
      <c r="CW52" s="56">
        <f>IF(OR(CW31=0,DC13=0),0,ABS(1000*CY52/(SQRT(3)*CW31*DC13)))</f>
        <v>0</v>
      </c>
      <c r="CX52" s="57"/>
      <c r="CY52" s="53">
        <v>0</v>
      </c>
      <c r="CZ52" s="53"/>
      <c r="DA52" s="53"/>
      <c r="DB52" s="53">
        <v>5.375999927520752</v>
      </c>
      <c r="DC52" s="53"/>
      <c r="DD52" s="55"/>
      <c r="DE52" s="56">
        <f>IF(OR(DE31=0,DK13=0),0,ABS(1000*DG52/(SQRT(3)*DE31*DK13)))</f>
        <v>92.312314980933635</v>
      </c>
      <c r="DF52" s="57"/>
      <c r="DG52" s="53">
        <v>-5.4879999160766602</v>
      </c>
      <c r="DH52" s="53"/>
      <c r="DI52" s="53"/>
      <c r="DJ52" s="53">
        <v>1.7359999418258667</v>
      </c>
      <c r="DK52" s="53"/>
      <c r="DL52" s="55"/>
      <c r="DM52" s="56">
        <f>IF(OR(DM31=0,DS13=0),0,ABS(1000*DO52/(SQRT(3)*DM31*DS13)))</f>
        <v>0</v>
      </c>
      <c r="DN52" s="57"/>
      <c r="DO52" s="53">
        <v>0</v>
      </c>
      <c r="DP52" s="53"/>
      <c r="DQ52" s="53"/>
      <c r="DR52" s="53">
        <v>5.4320001602172852</v>
      </c>
      <c r="DS52" s="53"/>
      <c r="DT52" s="55"/>
      <c r="DU52" s="56">
        <f>IF(OR(DU31=0,EA13=0),0,ABS(1000*DW52/(SQRT(3)*DU31*EA13)))</f>
        <v>0</v>
      </c>
      <c r="DV52" s="57"/>
      <c r="DW52" s="53">
        <v>0</v>
      </c>
      <c r="DX52" s="53"/>
      <c r="DY52" s="53"/>
      <c r="DZ52" s="53">
        <v>5.4320001602172852</v>
      </c>
      <c r="EA52" s="53"/>
      <c r="EB52" s="55"/>
      <c r="EC52" s="56">
        <f>IF(OR(EC31=0,EI13=0),0,ABS(1000*EE52/(SQRT(3)*EC31*EI13)))</f>
        <v>149.01611496667519</v>
      </c>
      <c r="ED52" s="57"/>
      <c r="EE52" s="53">
        <v>-9.2959995269775391</v>
      </c>
      <c r="EF52" s="53"/>
      <c r="EG52" s="53"/>
      <c r="EH52" s="53">
        <v>-1.6799999475479126</v>
      </c>
      <c r="EI52" s="53"/>
      <c r="EJ52" s="55"/>
      <c r="EK52" s="56">
        <f>IF(OR(EK31=0,EQ13=0),0,ABS(1000*EM52/(SQRT(3)*EK31*EQ13)))</f>
        <v>122.00847772290173</v>
      </c>
      <c r="EL52" s="57"/>
      <c r="EM52" s="53">
        <v>-7.559999942779541</v>
      </c>
      <c r="EN52" s="53"/>
      <c r="EO52" s="53"/>
      <c r="EP52" s="53">
        <v>0.22400000691413879</v>
      </c>
      <c r="EQ52" s="53"/>
      <c r="ER52" s="55"/>
      <c r="ES52" s="56">
        <f>IF(OR(ES31=0,EY13=0),0,ABS(1000*EU52/(SQRT(3)*ES31*EY13)))</f>
        <v>153.11856971333239</v>
      </c>
      <c r="ET52" s="57"/>
      <c r="EU52" s="53">
        <v>-9.2399997711181641</v>
      </c>
      <c r="EV52" s="53"/>
      <c r="EW52" s="53"/>
      <c r="EX52" s="53">
        <v>-1.7359999418258667</v>
      </c>
      <c r="EY52" s="53"/>
      <c r="EZ52" s="55"/>
      <c r="FA52" s="56">
        <f>IF(OR(FA31=0,FG13=0),0,ABS(1000*FC52/(SQRT(3)*FA31*FG13)))</f>
        <v>72.148016053128288</v>
      </c>
      <c r="FB52" s="57"/>
      <c r="FC52" s="53">
        <v>-3.1359999179840088</v>
      </c>
      <c r="FD52" s="53"/>
      <c r="FE52" s="53"/>
      <c r="FF52" s="53">
        <v>3.1359999179840088</v>
      </c>
      <c r="FG52" s="53"/>
      <c r="FH52" s="55"/>
      <c r="FI52" s="56">
        <f>IF(OR(FI31=0,FO13=0),0,ABS(1000*FK52/(SQRT(3)*FI31*FO13)))</f>
        <v>0</v>
      </c>
      <c r="FJ52" s="57"/>
      <c r="FK52" s="53">
        <v>0</v>
      </c>
      <c r="FL52" s="53"/>
      <c r="FM52" s="53"/>
      <c r="FN52" s="53">
        <v>5.4320001602172852</v>
      </c>
      <c r="FO52" s="53"/>
      <c r="FP52" s="55"/>
      <c r="FQ52" s="56">
        <f>IF(OR(FQ31=0,FW13=0),0,ABS(1000*FS52/(SQRT(3)*FQ31*FW13)))</f>
        <v>95.134627702847851</v>
      </c>
      <c r="FR52" s="57"/>
      <c r="FS52" s="53">
        <v>-5.8239998817443848</v>
      </c>
      <c r="FT52" s="53"/>
      <c r="FU52" s="53"/>
      <c r="FV52" s="53">
        <v>1.0080000162124634</v>
      </c>
      <c r="FW52" s="53"/>
      <c r="FX52" s="55"/>
      <c r="FY52" s="56">
        <f>IF(OR(FY31=0,GE13=0),0,ABS(1000*GA52/(SQRT(3)*FY31*GE13)))</f>
        <v>75.869280257034688</v>
      </c>
      <c r="FZ52" s="57"/>
      <c r="GA52" s="53">
        <v>-1.0640000104904175</v>
      </c>
      <c r="GB52" s="53"/>
      <c r="GC52" s="53"/>
      <c r="GD52" s="53">
        <v>4.5920000076293945</v>
      </c>
      <c r="GE52" s="53"/>
      <c r="GF52" s="55"/>
      <c r="GG52" s="56">
        <f>IF(OR(GG31=0,GM13=0),0,ABS(1000*GI52/(SQRT(3)*GG31*GM13)))</f>
        <v>124.91788531287028</v>
      </c>
      <c r="GH52" s="57"/>
      <c r="GI52" s="53">
        <v>-7.8400001525878906</v>
      </c>
      <c r="GJ52" s="53"/>
      <c r="GK52" s="53"/>
      <c r="GL52" s="53">
        <v>-0.22400000691413879</v>
      </c>
      <c r="GM52" s="53"/>
      <c r="GN52" s="55"/>
      <c r="GO52" s="56">
        <f>IF(OR(GO31=0,GU13=0),0,ABS(1000*GQ52/(SQRT(3)*GO31*GU13)))</f>
        <v>154.47963719489661</v>
      </c>
      <c r="GP52" s="57"/>
      <c r="GQ52" s="53">
        <v>-9.5760002136230469</v>
      </c>
      <c r="GR52" s="53"/>
      <c r="GS52" s="53"/>
      <c r="GT52" s="53">
        <v>-1.343999981880188</v>
      </c>
      <c r="GU52" s="53"/>
      <c r="GV52" s="54"/>
    </row>
    <row r="53" spans="1:204" ht="13.5" thickBot="1" x14ac:dyDescent="0.25">
      <c r="A53" s="44" t="s">
        <v>66</v>
      </c>
      <c r="B53" s="45"/>
      <c r="C53" s="45"/>
      <c r="D53" s="45"/>
      <c r="E53" s="46"/>
      <c r="F53" s="46"/>
      <c r="G53" s="46"/>
      <c r="H53" s="46"/>
      <c r="I53" s="46"/>
      <c r="J53" s="46"/>
      <c r="K53" s="46"/>
      <c r="L53" s="47"/>
      <c r="M53" s="37"/>
      <c r="N53" s="38"/>
      <c r="O53" s="35">
        <f>SUM(O51:Q52)</f>
        <v>0</v>
      </c>
      <c r="P53" s="35"/>
      <c r="Q53" s="35"/>
      <c r="R53" s="35">
        <f>SUM(R51:T52)</f>
        <v>0</v>
      </c>
      <c r="S53" s="35"/>
      <c r="T53" s="36"/>
      <c r="U53" s="37"/>
      <c r="V53" s="38"/>
      <c r="W53" s="35">
        <f>SUM(W51:Y52)</f>
        <v>0</v>
      </c>
      <c r="X53" s="35"/>
      <c r="Y53" s="35"/>
      <c r="Z53" s="35">
        <f>SUM(Z51:AB52)</f>
        <v>0</v>
      </c>
      <c r="AA53" s="35"/>
      <c r="AB53" s="36"/>
      <c r="AC53" s="37"/>
      <c r="AD53" s="38"/>
      <c r="AE53" s="35">
        <f>SUM(AE51:AG52)</f>
        <v>0</v>
      </c>
      <c r="AF53" s="35"/>
      <c r="AG53" s="35"/>
      <c r="AH53" s="35">
        <f>SUM(AH51:AJ52)</f>
        <v>0</v>
      </c>
      <c r="AI53" s="35"/>
      <c r="AJ53" s="36"/>
      <c r="AK53" s="37"/>
      <c r="AL53" s="38"/>
      <c r="AM53" s="35">
        <f>SUM(AM51:AO52)</f>
        <v>0</v>
      </c>
      <c r="AN53" s="35"/>
      <c r="AO53" s="35"/>
      <c r="AP53" s="35">
        <f>SUM(AP51:AR52)</f>
        <v>0</v>
      </c>
      <c r="AQ53" s="35"/>
      <c r="AR53" s="36"/>
      <c r="AS53" s="339"/>
      <c r="AT53" s="340"/>
      <c r="AU53" s="341">
        <f>SUM(AU51:AW52)</f>
        <v>0</v>
      </c>
      <c r="AV53" s="341"/>
      <c r="AW53" s="341"/>
      <c r="AX53" s="341">
        <f>SUM(AX51:AZ52)</f>
        <v>0</v>
      </c>
      <c r="AY53" s="341"/>
      <c r="AZ53" s="342"/>
      <c r="BA53" s="339"/>
      <c r="BB53" s="340"/>
      <c r="BC53" s="341">
        <f>SUM(BC51:BE52)</f>
        <v>0</v>
      </c>
      <c r="BD53" s="341"/>
      <c r="BE53" s="341"/>
      <c r="BF53" s="341">
        <f>SUM(BF51:BH52)</f>
        <v>0</v>
      </c>
      <c r="BG53" s="341"/>
      <c r="BH53" s="342"/>
      <c r="BI53" s="339"/>
      <c r="BJ53" s="340"/>
      <c r="BK53" s="341">
        <f>SUM(BK51:BM52)</f>
        <v>0</v>
      </c>
      <c r="BL53" s="341"/>
      <c r="BM53" s="341"/>
      <c r="BN53" s="341">
        <f>SUM(BN51:BP52)</f>
        <v>0</v>
      </c>
      <c r="BO53" s="341"/>
      <c r="BP53" s="342"/>
      <c r="BQ53" s="339"/>
      <c r="BR53" s="340"/>
      <c r="BS53" s="341">
        <f>SUM(BS51:BU52)</f>
        <v>0</v>
      </c>
      <c r="BT53" s="341"/>
      <c r="BU53" s="341"/>
      <c r="BV53" s="341">
        <f>SUM(BV51:BX52)</f>
        <v>0</v>
      </c>
      <c r="BW53" s="341"/>
      <c r="BX53" s="342"/>
      <c r="BY53" s="339"/>
      <c r="BZ53" s="340"/>
      <c r="CA53" s="341">
        <f>SUM(CA51:CC52)</f>
        <v>0</v>
      </c>
      <c r="CB53" s="341"/>
      <c r="CC53" s="341"/>
      <c r="CD53" s="341">
        <f>SUM(CD51:CF52)</f>
        <v>0</v>
      </c>
      <c r="CE53" s="341"/>
      <c r="CF53" s="342"/>
      <c r="CG53" s="339"/>
      <c r="CH53" s="340"/>
      <c r="CI53" s="341">
        <f>SUM(CI51:CK52)</f>
        <v>0</v>
      </c>
      <c r="CJ53" s="341"/>
      <c r="CK53" s="341"/>
      <c r="CL53" s="341">
        <f>SUM(CL51:CN52)</f>
        <v>0</v>
      </c>
      <c r="CM53" s="341"/>
      <c r="CN53" s="342"/>
      <c r="CO53" s="339"/>
      <c r="CP53" s="340"/>
      <c r="CQ53" s="341">
        <f>SUM(CQ51:CS52)</f>
        <v>0</v>
      </c>
      <c r="CR53" s="341"/>
      <c r="CS53" s="341"/>
      <c r="CT53" s="341">
        <f>SUM(CT51:CV52)</f>
        <v>1.5119999723434447</v>
      </c>
      <c r="CU53" s="341"/>
      <c r="CV53" s="342"/>
      <c r="CW53" s="339"/>
      <c r="CX53" s="340"/>
      <c r="CY53" s="341">
        <f>SUM(CY51:DA52)</f>
        <v>0</v>
      </c>
      <c r="CZ53" s="341"/>
      <c r="DA53" s="341"/>
      <c r="DB53" s="341">
        <f>SUM(DB51:DD52)</f>
        <v>0</v>
      </c>
      <c r="DC53" s="341"/>
      <c r="DD53" s="342"/>
      <c r="DE53" s="339"/>
      <c r="DF53" s="340"/>
      <c r="DG53" s="341">
        <f>SUM(DG51:DI52)</f>
        <v>0</v>
      </c>
      <c r="DH53" s="341"/>
      <c r="DI53" s="341"/>
      <c r="DJ53" s="341">
        <f>SUM(DJ51:DL52)</f>
        <v>0</v>
      </c>
      <c r="DK53" s="341"/>
      <c r="DL53" s="342"/>
      <c r="DM53" s="339"/>
      <c r="DN53" s="340"/>
      <c r="DO53" s="341">
        <f>SUM(DO51:DQ52)</f>
        <v>0</v>
      </c>
      <c r="DP53" s="341"/>
      <c r="DQ53" s="341"/>
      <c r="DR53" s="341">
        <f>SUM(DR51:DT52)</f>
        <v>0</v>
      </c>
      <c r="DS53" s="341"/>
      <c r="DT53" s="342"/>
      <c r="DU53" s="339"/>
      <c r="DV53" s="340"/>
      <c r="DW53" s="341">
        <f>SUM(DW51:DY52)</f>
        <v>0</v>
      </c>
      <c r="DX53" s="341"/>
      <c r="DY53" s="341"/>
      <c r="DZ53" s="341">
        <f>SUM(DZ51:EB52)</f>
        <v>0</v>
      </c>
      <c r="EA53" s="341"/>
      <c r="EB53" s="342"/>
      <c r="EC53" s="339"/>
      <c r="ED53" s="340"/>
      <c r="EE53" s="341">
        <f>SUM(EE51:EG52)</f>
        <v>0</v>
      </c>
      <c r="EF53" s="341"/>
      <c r="EG53" s="341"/>
      <c r="EH53" s="341">
        <f>SUM(EH51:EJ52)</f>
        <v>0</v>
      </c>
      <c r="EI53" s="341"/>
      <c r="EJ53" s="342"/>
      <c r="EK53" s="339"/>
      <c r="EL53" s="340"/>
      <c r="EM53" s="341">
        <f>SUM(EM51:EO52)</f>
        <v>0</v>
      </c>
      <c r="EN53" s="341"/>
      <c r="EO53" s="341"/>
      <c r="EP53" s="341">
        <f>SUM(EP51:ER52)</f>
        <v>0</v>
      </c>
      <c r="EQ53" s="341"/>
      <c r="ER53" s="342"/>
      <c r="ES53" s="339"/>
      <c r="ET53" s="340"/>
      <c r="EU53" s="341">
        <f>SUM(EU51:EW52)</f>
        <v>0</v>
      </c>
      <c r="EV53" s="341"/>
      <c r="EW53" s="341"/>
      <c r="EX53" s="341">
        <f>SUM(EX51:EZ52)</f>
        <v>0</v>
      </c>
      <c r="EY53" s="341"/>
      <c r="EZ53" s="342"/>
      <c r="FA53" s="339"/>
      <c r="FB53" s="340"/>
      <c r="FC53" s="341">
        <f>SUM(FC51:FE52)</f>
        <v>0</v>
      </c>
      <c r="FD53" s="341"/>
      <c r="FE53" s="341"/>
      <c r="FF53" s="341">
        <f>SUM(FF51:FH52)</f>
        <v>0</v>
      </c>
      <c r="FG53" s="341"/>
      <c r="FH53" s="342"/>
      <c r="FI53" s="339"/>
      <c r="FJ53" s="340"/>
      <c r="FK53" s="341">
        <f>SUM(FK51:FM52)</f>
        <v>0</v>
      </c>
      <c r="FL53" s="341"/>
      <c r="FM53" s="341"/>
      <c r="FN53" s="341">
        <f>SUM(FN51:FP52)</f>
        <v>0</v>
      </c>
      <c r="FO53" s="341"/>
      <c r="FP53" s="342"/>
      <c r="FQ53" s="339"/>
      <c r="FR53" s="340"/>
      <c r="FS53" s="341">
        <f>SUM(FS51:FU52)</f>
        <v>0</v>
      </c>
      <c r="FT53" s="341"/>
      <c r="FU53" s="341"/>
      <c r="FV53" s="341">
        <f>SUM(FV51:FX52)</f>
        <v>0</v>
      </c>
      <c r="FW53" s="341"/>
      <c r="FX53" s="342"/>
      <c r="FY53" s="339"/>
      <c r="FZ53" s="340"/>
      <c r="GA53" s="341">
        <f>SUM(GA51:GC52)</f>
        <v>0</v>
      </c>
      <c r="GB53" s="341"/>
      <c r="GC53" s="341"/>
      <c r="GD53" s="341">
        <f>SUM(GD51:GF52)</f>
        <v>0</v>
      </c>
      <c r="GE53" s="341"/>
      <c r="GF53" s="342"/>
      <c r="GG53" s="339"/>
      <c r="GH53" s="340"/>
      <c r="GI53" s="341">
        <f>SUM(GI51:GK52)</f>
        <v>0</v>
      </c>
      <c r="GJ53" s="341"/>
      <c r="GK53" s="341"/>
      <c r="GL53" s="341">
        <f>SUM(GL51:GN52)</f>
        <v>0</v>
      </c>
      <c r="GM53" s="341"/>
      <c r="GN53" s="342"/>
      <c r="GO53" s="339"/>
      <c r="GP53" s="340"/>
      <c r="GQ53" s="341">
        <f>SUM(GQ51:GS52)</f>
        <v>0</v>
      </c>
      <c r="GR53" s="341"/>
      <c r="GS53" s="341"/>
      <c r="GT53" s="341">
        <f>SUM(GT51:GV52)</f>
        <v>0</v>
      </c>
      <c r="GU53" s="341"/>
      <c r="GV53" s="343"/>
    </row>
    <row r="54" spans="1:204" ht="13.5" thickBot="1" x14ac:dyDescent="0.25">
      <c r="A54" s="39" t="s">
        <v>67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1"/>
      <c r="M54" s="32"/>
      <c r="N54" s="33"/>
      <c r="O54" s="27">
        <f>SUM(O51:Q52)</f>
        <v>0</v>
      </c>
      <c r="P54" s="27"/>
      <c r="Q54" s="27"/>
      <c r="R54" s="27">
        <f>SUM(R51:T52)</f>
        <v>0</v>
      </c>
      <c r="S54" s="27"/>
      <c r="T54" s="34"/>
      <c r="U54" s="32"/>
      <c r="V54" s="33"/>
      <c r="W54" s="27">
        <f>SUM(W51:Y52)</f>
        <v>0</v>
      </c>
      <c r="X54" s="27"/>
      <c r="Y54" s="27"/>
      <c r="Z54" s="27">
        <f>SUM(Z51:AB52)</f>
        <v>0</v>
      </c>
      <c r="AA54" s="27"/>
      <c r="AB54" s="34"/>
      <c r="AC54" s="32"/>
      <c r="AD54" s="33"/>
      <c r="AE54" s="27">
        <f>SUM(AE51:AG52)</f>
        <v>0</v>
      </c>
      <c r="AF54" s="27"/>
      <c r="AG54" s="27"/>
      <c r="AH54" s="27">
        <f>SUM(AH51:AJ52)</f>
        <v>0</v>
      </c>
      <c r="AI54" s="27"/>
      <c r="AJ54" s="34"/>
      <c r="AK54" s="32"/>
      <c r="AL54" s="33"/>
      <c r="AM54" s="27">
        <f>SUM(AM51:AO52)</f>
        <v>0</v>
      </c>
      <c r="AN54" s="27"/>
      <c r="AO54" s="27"/>
      <c r="AP54" s="27">
        <f>SUM(AP51:AR52)</f>
        <v>0</v>
      </c>
      <c r="AQ54" s="27"/>
      <c r="AR54" s="34"/>
      <c r="AS54" s="344"/>
      <c r="AT54" s="345"/>
      <c r="AU54" s="346">
        <f>SUM(AU51:AW52)</f>
        <v>0</v>
      </c>
      <c r="AV54" s="346"/>
      <c r="AW54" s="346"/>
      <c r="AX54" s="346">
        <f>SUM(AX51:AZ52)</f>
        <v>0</v>
      </c>
      <c r="AY54" s="346"/>
      <c r="AZ54" s="347"/>
      <c r="BA54" s="344"/>
      <c r="BB54" s="345"/>
      <c r="BC54" s="346">
        <f>SUM(BC51:BE52)</f>
        <v>0</v>
      </c>
      <c r="BD54" s="346"/>
      <c r="BE54" s="346"/>
      <c r="BF54" s="346">
        <f>SUM(BF51:BH52)</f>
        <v>0</v>
      </c>
      <c r="BG54" s="346"/>
      <c r="BH54" s="347"/>
      <c r="BI54" s="344"/>
      <c r="BJ54" s="345"/>
      <c r="BK54" s="346">
        <f>SUM(BK51:BM52)</f>
        <v>0</v>
      </c>
      <c r="BL54" s="346"/>
      <c r="BM54" s="346"/>
      <c r="BN54" s="346">
        <f>SUM(BN51:BP52)</f>
        <v>0</v>
      </c>
      <c r="BO54" s="346"/>
      <c r="BP54" s="347"/>
      <c r="BQ54" s="344"/>
      <c r="BR54" s="345"/>
      <c r="BS54" s="346">
        <f>SUM(BS51:BU52)</f>
        <v>0</v>
      </c>
      <c r="BT54" s="346"/>
      <c r="BU54" s="346"/>
      <c r="BV54" s="346">
        <f>SUM(BV51:BX52)</f>
        <v>0</v>
      </c>
      <c r="BW54" s="346"/>
      <c r="BX54" s="347"/>
      <c r="BY54" s="344"/>
      <c r="BZ54" s="345"/>
      <c r="CA54" s="346">
        <f>SUM(CA51:CC52)</f>
        <v>0</v>
      </c>
      <c r="CB54" s="346"/>
      <c r="CC54" s="346"/>
      <c r="CD54" s="346">
        <f>SUM(CD51:CF52)</f>
        <v>0</v>
      </c>
      <c r="CE54" s="346"/>
      <c r="CF54" s="347"/>
      <c r="CG54" s="344"/>
      <c r="CH54" s="345"/>
      <c r="CI54" s="346">
        <f>SUM(CI51:CK52)</f>
        <v>0</v>
      </c>
      <c r="CJ54" s="346"/>
      <c r="CK54" s="346"/>
      <c r="CL54" s="346">
        <f>SUM(CL51:CN52)</f>
        <v>0</v>
      </c>
      <c r="CM54" s="346"/>
      <c r="CN54" s="347"/>
      <c r="CO54" s="344"/>
      <c r="CP54" s="345"/>
      <c r="CQ54" s="346">
        <f>SUM(CQ51:CS52)</f>
        <v>0</v>
      </c>
      <c r="CR54" s="346"/>
      <c r="CS54" s="346"/>
      <c r="CT54" s="346">
        <f>SUM(CT51:CV52)</f>
        <v>1.5119999723434447</v>
      </c>
      <c r="CU54" s="346"/>
      <c r="CV54" s="347"/>
      <c r="CW54" s="344"/>
      <c r="CX54" s="345"/>
      <c r="CY54" s="346">
        <f>SUM(CY51:DA52)</f>
        <v>0</v>
      </c>
      <c r="CZ54" s="346"/>
      <c r="DA54" s="346"/>
      <c r="DB54" s="346">
        <f>SUM(DB51:DD52)</f>
        <v>0</v>
      </c>
      <c r="DC54" s="346"/>
      <c r="DD54" s="347"/>
      <c r="DE54" s="344"/>
      <c r="DF54" s="345"/>
      <c r="DG54" s="346">
        <f>SUM(DG51:DI52)</f>
        <v>0</v>
      </c>
      <c r="DH54" s="346"/>
      <c r="DI54" s="346"/>
      <c r="DJ54" s="346">
        <f>SUM(DJ51:DL52)</f>
        <v>0</v>
      </c>
      <c r="DK54" s="346"/>
      <c r="DL54" s="347"/>
      <c r="DM54" s="344"/>
      <c r="DN54" s="345"/>
      <c r="DO54" s="346">
        <f>SUM(DO51:DQ52)</f>
        <v>0</v>
      </c>
      <c r="DP54" s="346"/>
      <c r="DQ54" s="346"/>
      <c r="DR54" s="346">
        <f>SUM(DR51:DT52)</f>
        <v>0</v>
      </c>
      <c r="DS54" s="346"/>
      <c r="DT54" s="347"/>
      <c r="DU54" s="344"/>
      <c r="DV54" s="345"/>
      <c r="DW54" s="346">
        <f>SUM(DW51:DY52)</f>
        <v>0</v>
      </c>
      <c r="DX54" s="346"/>
      <c r="DY54" s="346"/>
      <c r="DZ54" s="346">
        <f>SUM(DZ51:EB52)</f>
        <v>0</v>
      </c>
      <c r="EA54" s="346"/>
      <c r="EB54" s="347"/>
      <c r="EC54" s="344"/>
      <c r="ED54" s="345"/>
      <c r="EE54" s="346">
        <f>SUM(EE51:EG52)</f>
        <v>0</v>
      </c>
      <c r="EF54" s="346"/>
      <c r="EG54" s="346"/>
      <c r="EH54" s="346">
        <f>SUM(EH51:EJ52)</f>
        <v>0</v>
      </c>
      <c r="EI54" s="346"/>
      <c r="EJ54" s="347"/>
      <c r="EK54" s="344"/>
      <c r="EL54" s="345"/>
      <c r="EM54" s="346">
        <f>SUM(EM51:EO52)</f>
        <v>0</v>
      </c>
      <c r="EN54" s="346"/>
      <c r="EO54" s="346"/>
      <c r="EP54" s="346">
        <f>SUM(EP51:ER52)</f>
        <v>0</v>
      </c>
      <c r="EQ54" s="346"/>
      <c r="ER54" s="347"/>
      <c r="ES54" s="344"/>
      <c r="ET54" s="345"/>
      <c r="EU54" s="346">
        <f>SUM(EU51:EW52)</f>
        <v>0</v>
      </c>
      <c r="EV54" s="346"/>
      <c r="EW54" s="346"/>
      <c r="EX54" s="346">
        <f>SUM(EX51:EZ52)</f>
        <v>0</v>
      </c>
      <c r="EY54" s="346"/>
      <c r="EZ54" s="347"/>
      <c r="FA54" s="344"/>
      <c r="FB54" s="345"/>
      <c r="FC54" s="346">
        <f>SUM(FC51:FE52)</f>
        <v>0</v>
      </c>
      <c r="FD54" s="346"/>
      <c r="FE54" s="346"/>
      <c r="FF54" s="346">
        <f>SUM(FF51:FH52)</f>
        <v>0</v>
      </c>
      <c r="FG54" s="346"/>
      <c r="FH54" s="347"/>
      <c r="FI54" s="344"/>
      <c r="FJ54" s="345"/>
      <c r="FK54" s="346">
        <f>SUM(FK51:FM52)</f>
        <v>0</v>
      </c>
      <c r="FL54" s="346"/>
      <c r="FM54" s="346"/>
      <c r="FN54" s="346">
        <f>SUM(FN51:FP52)</f>
        <v>0</v>
      </c>
      <c r="FO54" s="346"/>
      <c r="FP54" s="347"/>
      <c r="FQ54" s="344"/>
      <c r="FR54" s="345"/>
      <c r="FS54" s="346">
        <f>SUM(FS51:FU52)</f>
        <v>0</v>
      </c>
      <c r="FT54" s="346"/>
      <c r="FU54" s="346"/>
      <c r="FV54" s="346">
        <f>SUM(FV51:FX52)</f>
        <v>0</v>
      </c>
      <c r="FW54" s="346"/>
      <c r="FX54" s="347"/>
      <c r="FY54" s="344"/>
      <c r="FZ54" s="345"/>
      <c r="GA54" s="346">
        <f>SUM(GA51:GC52)</f>
        <v>0</v>
      </c>
      <c r="GB54" s="346"/>
      <c r="GC54" s="346"/>
      <c r="GD54" s="346">
        <f>SUM(GD51:GF52)</f>
        <v>0</v>
      </c>
      <c r="GE54" s="346"/>
      <c r="GF54" s="347"/>
      <c r="GG54" s="344"/>
      <c r="GH54" s="345"/>
      <c r="GI54" s="346">
        <f>SUM(GI51:GK52)</f>
        <v>0</v>
      </c>
      <c r="GJ54" s="346"/>
      <c r="GK54" s="346"/>
      <c r="GL54" s="346">
        <f>SUM(GL51:GN52)</f>
        <v>0</v>
      </c>
      <c r="GM54" s="346"/>
      <c r="GN54" s="347"/>
      <c r="GO54" s="344"/>
      <c r="GP54" s="345"/>
      <c r="GQ54" s="346">
        <f>SUM(GQ51:GS52)</f>
        <v>0</v>
      </c>
      <c r="GR54" s="346"/>
      <c r="GS54" s="346"/>
      <c r="GT54" s="346">
        <f>SUM(GT51:GV52)</f>
        <v>0</v>
      </c>
      <c r="GU54" s="346"/>
      <c r="GV54" s="348"/>
    </row>
    <row r="55" spans="1:204" x14ac:dyDescent="0.2">
      <c r="A55" s="69" t="s">
        <v>68</v>
      </c>
      <c r="B55" s="70"/>
      <c r="C55" s="70"/>
      <c r="D55" s="70"/>
      <c r="E55" s="28"/>
      <c r="F55" s="28"/>
      <c r="G55" s="28"/>
      <c r="H55" s="28"/>
      <c r="I55" s="28"/>
      <c r="J55" s="28"/>
      <c r="K55" s="28"/>
      <c r="L55" s="71"/>
      <c r="M55" s="72"/>
      <c r="N55" s="73"/>
      <c r="O55" s="74"/>
      <c r="P55" s="74"/>
      <c r="Q55" s="74"/>
      <c r="R55" s="74"/>
      <c r="S55" s="74"/>
      <c r="T55" s="75"/>
      <c r="U55" s="72"/>
      <c r="V55" s="73"/>
      <c r="W55" s="74"/>
      <c r="X55" s="74"/>
      <c r="Y55" s="74"/>
      <c r="Z55" s="74"/>
      <c r="AA55" s="74"/>
      <c r="AB55" s="75"/>
      <c r="AC55" s="72"/>
      <c r="AD55" s="73"/>
      <c r="AE55" s="74"/>
      <c r="AF55" s="74"/>
      <c r="AG55" s="74"/>
      <c r="AH55" s="74"/>
      <c r="AI55" s="74"/>
      <c r="AJ55" s="75"/>
      <c r="AK55" s="72"/>
      <c r="AL55" s="73"/>
      <c r="AM55" s="74"/>
      <c r="AN55" s="74"/>
      <c r="AO55" s="74"/>
      <c r="AP55" s="74"/>
      <c r="AQ55" s="74"/>
      <c r="AR55" s="75"/>
      <c r="AS55" s="72"/>
      <c r="AT55" s="73"/>
      <c r="AU55" s="74"/>
      <c r="AV55" s="74"/>
      <c r="AW55" s="74"/>
      <c r="AX55" s="74"/>
      <c r="AY55" s="74"/>
      <c r="AZ55" s="75"/>
      <c r="BA55" s="72"/>
      <c r="BB55" s="73"/>
      <c r="BC55" s="74"/>
      <c r="BD55" s="74"/>
      <c r="BE55" s="74"/>
      <c r="BF55" s="74"/>
      <c r="BG55" s="74"/>
      <c r="BH55" s="75"/>
      <c r="BI55" s="72"/>
      <c r="BJ55" s="73"/>
      <c r="BK55" s="74"/>
      <c r="BL55" s="74"/>
      <c r="BM55" s="74"/>
      <c r="BN55" s="74"/>
      <c r="BO55" s="74"/>
      <c r="BP55" s="75"/>
      <c r="BQ55" s="72"/>
      <c r="BR55" s="73"/>
      <c r="BS55" s="74"/>
      <c r="BT55" s="74"/>
      <c r="BU55" s="74"/>
      <c r="BV55" s="74"/>
      <c r="BW55" s="74"/>
      <c r="BX55" s="75"/>
      <c r="BY55" s="72"/>
      <c r="BZ55" s="73"/>
      <c r="CA55" s="74"/>
      <c r="CB55" s="74"/>
      <c r="CC55" s="74"/>
      <c r="CD55" s="74"/>
      <c r="CE55" s="74"/>
      <c r="CF55" s="75"/>
      <c r="CG55" s="72"/>
      <c r="CH55" s="73"/>
      <c r="CI55" s="74"/>
      <c r="CJ55" s="74"/>
      <c r="CK55" s="74"/>
      <c r="CL55" s="74"/>
      <c r="CM55" s="74"/>
      <c r="CN55" s="75"/>
      <c r="CO55" s="72"/>
      <c r="CP55" s="73"/>
      <c r="CQ55" s="74"/>
      <c r="CR55" s="74"/>
      <c r="CS55" s="74"/>
      <c r="CT55" s="74"/>
      <c r="CU55" s="74"/>
      <c r="CV55" s="75"/>
      <c r="CW55" s="72"/>
      <c r="CX55" s="73"/>
      <c r="CY55" s="74"/>
      <c r="CZ55" s="74"/>
      <c r="DA55" s="74"/>
      <c r="DB55" s="74"/>
      <c r="DC55" s="74"/>
      <c r="DD55" s="75"/>
      <c r="DE55" s="72"/>
      <c r="DF55" s="73"/>
      <c r="DG55" s="74"/>
      <c r="DH55" s="74"/>
      <c r="DI55" s="74"/>
      <c r="DJ55" s="74"/>
      <c r="DK55" s="74"/>
      <c r="DL55" s="75"/>
      <c r="DM55" s="72"/>
      <c r="DN55" s="73"/>
      <c r="DO55" s="74"/>
      <c r="DP55" s="74"/>
      <c r="DQ55" s="74"/>
      <c r="DR55" s="74"/>
      <c r="DS55" s="74"/>
      <c r="DT55" s="75"/>
      <c r="DU55" s="72"/>
      <c r="DV55" s="73"/>
      <c r="DW55" s="74"/>
      <c r="DX55" s="74"/>
      <c r="DY55" s="74"/>
      <c r="DZ55" s="74"/>
      <c r="EA55" s="74"/>
      <c r="EB55" s="75"/>
      <c r="EC55" s="72"/>
      <c r="ED55" s="73"/>
      <c r="EE55" s="74"/>
      <c r="EF55" s="74"/>
      <c r="EG55" s="74"/>
      <c r="EH55" s="74"/>
      <c r="EI55" s="74"/>
      <c r="EJ55" s="75"/>
      <c r="EK55" s="72"/>
      <c r="EL55" s="73"/>
      <c r="EM55" s="74"/>
      <c r="EN55" s="74"/>
      <c r="EO55" s="74"/>
      <c r="EP55" s="74"/>
      <c r="EQ55" s="74"/>
      <c r="ER55" s="75"/>
      <c r="ES55" s="72"/>
      <c r="ET55" s="73"/>
      <c r="EU55" s="74"/>
      <c r="EV55" s="74"/>
      <c r="EW55" s="74"/>
      <c r="EX55" s="74"/>
      <c r="EY55" s="74"/>
      <c r="EZ55" s="75"/>
      <c r="FA55" s="72"/>
      <c r="FB55" s="73"/>
      <c r="FC55" s="74"/>
      <c r="FD55" s="74"/>
      <c r="FE55" s="74"/>
      <c r="FF55" s="74"/>
      <c r="FG55" s="74"/>
      <c r="FH55" s="75"/>
      <c r="FI55" s="72"/>
      <c r="FJ55" s="73"/>
      <c r="FK55" s="74"/>
      <c r="FL55" s="74"/>
      <c r="FM55" s="74"/>
      <c r="FN55" s="74"/>
      <c r="FO55" s="74"/>
      <c r="FP55" s="75"/>
      <c r="FQ55" s="72"/>
      <c r="FR55" s="73"/>
      <c r="FS55" s="74"/>
      <c r="FT55" s="74"/>
      <c r="FU55" s="74"/>
      <c r="FV55" s="74"/>
      <c r="FW55" s="74"/>
      <c r="FX55" s="75"/>
      <c r="FY55" s="72"/>
      <c r="FZ55" s="73"/>
      <c r="GA55" s="74"/>
      <c r="GB55" s="74"/>
      <c r="GC55" s="74"/>
      <c r="GD55" s="74"/>
      <c r="GE55" s="74"/>
      <c r="GF55" s="75"/>
      <c r="GG55" s="72"/>
      <c r="GH55" s="73"/>
      <c r="GI55" s="74"/>
      <c r="GJ55" s="74"/>
      <c r="GK55" s="74"/>
      <c r="GL55" s="74"/>
      <c r="GM55" s="74"/>
      <c r="GN55" s="75"/>
      <c r="GO55" s="72"/>
      <c r="GP55" s="73"/>
      <c r="GQ55" s="74"/>
      <c r="GR55" s="74"/>
      <c r="GS55" s="74"/>
      <c r="GT55" s="74"/>
      <c r="GU55" s="74"/>
      <c r="GV55" s="76"/>
    </row>
    <row r="56" spans="1:204" x14ac:dyDescent="0.2">
      <c r="A56" s="51" t="s">
        <v>69</v>
      </c>
      <c r="B56" s="52"/>
      <c r="C56" s="52"/>
      <c r="D56" s="52"/>
      <c r="E56" s="11"/>
      <c r="F56" s="11"/>
      <c r="G56" s="11"/>
      <c r="H56" s="11"/>
      <c r="I56" s="11"/>
      <c r="J56" s="11"/>
      <c r="K56" s="11"/>
      <c r="L56" s="12"/>
      <c r="M56" s="65">
        <f>M7</f>
        <v>1422.1711524735974</v>
      </c>
      <c r="N56" s="66"/>
      <c r="O56" s="42">
        <f>O7</f>
        <v>12.479999542236328</v>
      </c>
      <c r="P56" s="42"/>
      <c r="Q56" s="42"/>
      <c r="R56" s="42">
        <f>Q7</f>
        <v>8.5439996719360352</v>
      </c>
      <c r="S56" s="42"/>
      <c r="T56" s="50"/>
      <c r="U56" s="65">
        <f>U7</f>
        <v>1413.0685481045432</v>
      </c>
      <c r="V56" s="66"/>
      <c r="W56" s="42">
        <f>W7</f>
        <v>12.576000213623047</v>
      </c>
      <c r="X56" s="42"/>
      <c r="Y56" s="42"/>
      <c r="Z56" s="42">
        <f>Y7</f>
        <v>8.4479999542236328</v>
      </c>
      <c r="AA56" s="42"/>
      <c r="AB56" s="50"/>
      <c r="AC56" s="65">
        <f>AC7</f>
        <v>1422.259228940869</v>
      </c>
      <c r="AD56" s="66"/>
      <c r="AE56" s="42">
        <f>AE7</f>
        <v>12.576000213623047</v>
      </c>
      <c r="AF56" s="42"/>
      <c r="AG56" s="42"/>
      <c r="AH56" s="42">
        <f>AG7</f>
        <v>8.4479999542236328</v>
      </c>
      <c r="AI56" s="42"/>
      <c r="AJ56" s="50"/>
      <c r="AK56" s="65">
        <f>AK7</f>
        <v>1377.7011468110898</v>
      </c>
      <c r="AL56" s="66"/>
      <c r="AM56" s="42">
        <f>AM7</f>
        <v>12.095999717712402</v>
      </c>
      <c r="AN56" s="42"/>
      <c r="AO56" s="42"/>
      <c r="AP56" s="42">
        <f>AO7</f>
        <v>8.3520002365112305</v>
      </c>
      <c r="AQ56" s="42"/>
      <c r="AR56" s="50"/>
      <c r="AS56" s="329">
        <f>AS7</f>
        <v>1396.5619216359376</v>
      </c>
      <c r="AT56" s="330"/>
      <c r="AU56" s="331">
        <f>AU7</f>
        <v>12.288000106811523</v>
      </c>
      <c r="AV56" s="331"/>
      <c r="AW56" s="331"/>
      <c r="AX56" s="331">
        <f>AW7</f>
        <v>8.6400003433227539</v>
      </c>
      <c r="AY56" s="331"/>
      <c r="AZ56" s="332"/>
      <c r="BA56" s="329">
        <f>BA7</f>
        <v>1338.9147839127475</v>
      </c>
      <c r="BB56" s="330"/>
      <c r="BC56" s="331">
        <f>BC7</f>
        <v>11.904000282287598</v>
      </c>
      <c r="BD56" s="331"/>
      <c r="BE56" s="331"/>
      <c r="BF56" s="331">
        <f>BE7</f>
        <v>8.064000129699707</v>
      </c>
      <c r="BG56" s="331"/>
      <c r="BH56" s="332"/>
      <c r="BI56" s="329">
        <f>BI7</f>
        <v>1378.4748650891433</v>
      </c>
      <c r="BJ56" s="330"/>
      <c r="BK56" s="331">
        <f>BK7</f>
        <v>12.479999542236328</v>
      </c>
      <c r="BL56" s="331"/>
      <c r="BM56" s="331"/>
      <c r="BN56" s="331">
        <f>BM7</f>
        <v>7.8720002174377441</v>
      </c>
      <c r="BO56" s="331"/>
      <c r="BP56" s="332"/>
      <c r="BQ56" s="329">
        <f>BQ7</f>
        <v>1510.3970732817836</v>
      </c>
      <c r="BR56" s="330"/>
      <c r="BS56" s="331">
        <f>BS7</f>
        <v>13.055999755859375</v>
      </c>
      <c r="BT56" s="331"/>
      <c r="BU56" s="331"/>
      <c r="BV56" s="331">
        <f>BU7</f>
        <v>9.3120002746582031</v>
      </c>
      <c r="BW56" s="331"/>
      <c r="BX56" s="332"/>
      <c r="BY56" s="329">
        <f>BY7</f>
        <v>1522.8181493832835</v>
      </c>
      <c r="BZ56" s="330"/>
      <c r="CA56" s="331">
        <f>CA7</f>
        <v>13.055999755859375</v>
      </c>
      <c r="CB56" s="331"/>
      <c r="CC56" s="331"/>
      <c r="CD56" s="331">
        <f>CC7</f>
        <v>9.3120002746582031</v>
      </c>
      <c r="CE56" s="331"/>
      <c r="CF56" s="332"/>
      <c r="CG56" s="329">
        <f>CG7</f>
        <v>1540.2312892175173</v>
      </c>
      <c r="CH56" s="330"/>
      <c r="CI56" s="331">
        <f>CI7</f>
        <v>13.248000144958496</v>
      </c>
      <c r="CJ56" s="331"/>
      <c r="CK56" s="331"/>
      <c r="CL56" s="331">
        <f>CK7</f>
        <v>9.3120002746582031</v>
      </c>
      <c r="CM56" s="331"/>
      <c r="CN56" s="332"/>
      <c r="CO56" s="329">
        <f>CO7</f>
        <v>1474.7953822225693</v>
      </c>
      <c r="CP56" s="330"/>
      <c r="CQ56" s="331">
        <f>CQ7</f>
        <v>12.86400032043457</v>
      </c>
      <c r="CR56" s="331"/>
      <c r="CS56" s="331"/>
      <c r="CT56" s="331">
        <f>CS7</f>
        <v>8.9280004501342773</v>
      </c>
      <c r="CU56" s="331"/>
      <c r="CV56" s="332"/>
      <c r="CW56" s="329">
        <f>CW7</f>
        <v>1590.7717941517183</v>
      </c>
      <c r="CX56" s="330"/>
      <c r="CY56" s="331">
        <f>CY7</f>
        <v>13.727999687194824</v>
      </c>
      <c r="CZ56" s="331"/>
      <c r="DA56" s="331"/>
      <c r="DB56" s="331">
        <f>DA7</f>
        <v>9.7919998168945313</v>
      </c>
      <c r="DC56" s="331"/>
      <c r="DD56" s="332"/>
      <c r="DE56" s="329">
        <f>DE7</f>
        <v>1516.7252434865347</v>
      </c>
      <c r="DF56" s="330"/>
      <c r="DG56" s="331">
        <f>DG7</f>
        <v>12.86400032043457</v>
      </c>
      <c r="DH56" s="331"/>
      <c r="DI56" s="331"/>
      <c r="DJ56" s="331">
        <f>DI7</f>
        <v>9.6000003814697266</v>
      </c>
      <c r="DK56" s="331"/>
      <c r="DL56" s="332"/>
      <c r="DM56" s="329">
        <f>DM7</f>
        <v>1635.4369306338783</v>
      </c>
      <c r="DN56" s="330"/>
      <c r="DO56" s="331">
        <f>DO7</f>
        <v>13.824000358581543</v>
      </c>
      <c r="DP56" s="331"/>
      <c r="DQ56" s="331"/>
      <c r="DR56" s="331">
        <f>DQ7</f>
        <v>10.272000312805176</v>
      </c>
      <c r="DS56" s="331"/>
      <c r="DT56" s="332"/>
      <c r="DU56" s="329">
        <f>DU7</f>
        <v>1474.5458622637998</v>
      </c>
      <c r="DV56" s="330"/>
      <c r="DW56" s="331">
        <f>DW7</f>
        <v>13.055999755859375</v>
      </c>
      <c r="DX56" s="331"/>
      <c r="DY56" s="331"/>
      <c r="DZ56" s="331">
        <f>DY7</f>
        <v>8.6400003433227539</v>
      </c>
      <c r="EA56" s="331"/>
      <c r="EB56" s="332"/>
      <c r="EC56" s="329">
        <f>EC7</f>
        <v>1497.0134486018646</v>
      </c>
      <c r="ED56" s="330"/>
      <c r="EE56" s="331">
        <f>EE7</f>
        <v>13.055999755859375</v>
      </c>
      <c r="EF56" s="331"/>
      <c r="EG56" s="331"/>
      <c r="EH56" s="331">
        <f>EG7</f>
        <v>8.9280004501342773</v>
      </c>
      <c r="EI56" s="331"/>
      <c r="EJ56" s="332"/>
      <c r="EK56" s="329">
        <f>EK7</f>
        <v>1487.0841689292938</v>
      </c>
      <c r="EL56" s="330"/>
      <c r="EM56" s="331">
        <f>EM7</f>
        <v>12.960000038146973</v>
      </c>
      <c r="EN56" s="331"/>
      <c r="EO56" s="331"/>
      <c r="EP56" s="331">
        <f>EO7</f>
        <v>8.9280004501342773</v>
      </c>
      <c r="EQ56" s="331"/>
      <c r="ER56" s="332"/>
      <c r="ES56" s="329">
        <f>ES7</f>
        <v>1420.5994200256068</v>
      </c>
      <c r="ET56" s="330"/>
      <c r="EU56" s="331">
        <f>EU7</f>
        <v>12.479999542236328</v>
      </c>
      <c r="EV56" s="331"/>
      <c r="EW56" s="331"/>
      <c r="EX56" s="331">
        <f>EW7</f>
        <v>8.1599998474121094</v>
      </c>
      <c r="EY56" s="331"/>
      <c r="EZ56" s="332"/>
      <c r="FA56" s="329">
        <f>FA7</f>
        <v>1376.3370836175934</v>
      </c>
      <c r="FB56" s="330"/>
      <c r="FC56" s="331">
        <f>FC7</f>
        <v>12.288000106811523</v>
      </c>
      <c r="FD56" s="331"/>
      <c r="FE56" s="331"/>
      <c r="FF56" s="331">
        <f>FE7</f>
        <v>7.7760000228881836</v>
      </c>
      <c r="FG56" s="331"/>
      <c r="FH56" s="332"/>
      <c r="FI56" s="329">
        <f>FI7</f>
        <v>1439.9077861080705</v>
      </c>
      <c r="FJ56" s="330"/>
      <c r="FK56" s="331">
        <f>FK7</f>
        <v>12.767999649047852</v>
      </c>
      <c r="FL56" s="331"/>
      <c r="FM56" s="331"/>
      <c r="FN56" s="331">
        <f>FM7</f>
        <v>8.5439996719360352</v>
      </c>
      <c r="FO56" s="331"/>
      <c r="FP56" s="332"/>
      <c r="FQ56" s="329">
        <f>FQ7</f>
        <v>1399.1811854505895</v>
      </c>
      <c r="FR56" s="330"/>
      <c r="FS56" s="331">
        <f>FS7</f>
        <v>11.904000282287598</v>
      </c>
      <c r="FT56" s="331"/>
      <c r="FU56" s="331"/>
      <c r="FV56" s="331">
        <f>FU7</f>
        <v>8.9280004501342773</v>
      </c>
      <c r="FW56" s="331"/>
      <c r="FX56" s="332"/>
      <c r="FY56" s="329">
        <f>FY7</f>
        <v>1497.5258985070875</v>
      </c>
      <c r="FZ56" s="330"/>
      <c r="GA56" s="331">
        <f>GA7</f>
        <v>13.055999755859375</v>
      </c>
      <c r="GB56" s="331"/>
      <c r="GC56" s="331"/>
      <c r="GD56" s="331">
        <f>GC7</f>
        <v>9.119999885559082</v>
      </c>
      <c r="GE56" s="331"/>
      <c r="GF56" s="332"/>
      <c r="GG56" s="329">
        <f>GG7</f>
        <v>1399.4496120699096</v>
      </c>
      <c r="GH56" s="330"/>
      <c r="GI56" s="331">
        <f>GI7</f>
        <v>12.479999542236328</v>
      </c>
      <c r="GJ56" s="331"/>
      <c r="GK56" s="331"/>
      <c r="GL56" s="331">
        <f>GK7</f>
        <v>8.064000129699707</v>
      </c>
      <c r="GM56" s="331"/>
      <c r="GN56" s="332"/>
      <c r="GO56" s="329">
        <f>GO7</f>
        <v>1461.8845533365359</v>
      </c>
      <c r="GP56" s="330"/>
      <c r="GQ56" s="331">
        <f>GQ7</f>
        <v>12.86400032043457</v>
      </c>
      <c r="GR56" s="331"/>
      <c r="GS56" s="331"/>
      <c r="GT56" s="331">
        <f>GS7</f>
        <v>8.6400003433227539</v>
      </c>
      <c r="GU56" s="331"/>
      <c r="GV56" s="333"/>
    </row>
    <row r="57" spans="1:204" x14ac:dyDescent="0.2">
      <c r="A57" s="51" t="s">
        <v>70</v>
      </c>
      <c r="B57" s="52"/>
      <c r="C57" s="52"/>
      <c r="D57" s="52"/>
      <c r="E57" s="11"/>
      <c r="F57" s="11"/>
      <c r="G57" s="11"/>
      <c r="H57" s="11"/>
      <c r="I57" s="11"/>
      <c r="J57" s="11"/>
      <c r="K57" s="11"/>
      <c r="L57" s="12"/>
      <c r="M57" s="65" t="s">
        <v>71</v>
      </c>
      <c r="N57" s="66"/>
      <c r="O57" s="42">
        <v>0</v>
      </c>
      <c r="P57" s="42"/>
      <c r="Q57" s="42"/>
      <c r="R57" s="42">
        <v>0</v>
      </c>
      <c r="S57" s="42"/>
      <c r="T57" s="50"/>
      <c r="U57" s="65" t="s">
        <v>71</v>
      </c>
      <c r="V57" s="66"/>
      <c r="W57" s="42">
        <v>0</v>
      </c>
      <c r="X57" s="42"/>
      <c r="Y57" s="42"/>
      <c r="Z57" s="42">
        <v>0</v>
      </c>
      <c r="AA57" s="42"/>
      <c r="AB57" s="50"/>
      <c r="AC57" s="65" t="s">
        <v>71</v>
      </c>
      <c r="AD57" s="66"/>
      <c r="AE57" s="42">
        <v>0</v>
      </c>
      <c r="AF57" s="42"/>
      <c r="AG57" s="42"/>
      <c r="AH57" s="42">
        <v>0</v>
      </c>
      <c r="AI57" s="42"/>
      <c r="AJ57" s="50"/>
      <c r="AK57" s="65" t="s">
        <v>71</v>
      </c>
      <c r="AL57" s="66"/>
      <c r="AM57" s="42">
        <v>0</v>
      </c>
      <c r="AN57" s="42"/>
      <c r="AO57" s="42"/>
      <c r="AP57" s="42">
        <v>0</v>
      </c>
      <c r="AQ57" s="42"/>
      <c r="AR57" s="50"/>
      <c r="AS57" s="329" t="s">
        <v>71</v>
      </c>
      <c r="AT57" s="330"/>
      <c r="AU57" s="331">
        <v>0</v>
      </c>
      <c r="AV57" s="331"/>
      <c r="AW57" s="331"/>
      <c r="AX57" s="331">
        <v>0</v>
      </c>
      <c r="AY57" s="331"/>
      <c r="AZ57" s="332"/>
      <c r="BA57" s="329" t="s">
        <v>71</v>
      </c>
      <c r="BB57" s="330"/>
      <c r="BC57" s="331">
        <v>0</v>
      </c>
      <c r="BD57" s="331"/>
      <c r="BE57" s="331"/>
      <c r="BF57" s="331">
        <v>0</v>
      </c>
      <c r="BG57" s="331"/>
      <c r="BH57" s="332"/>
      <c r="BI57" s="329" t="s">
        <v>71</v>
      </c>
      <c r="BJ57" s="330"/>
      <c r="BK57" s="331">
        <v>0</v>
      </c>
      <c r="BL57" s="331"/>
      <c r="BM57" s="331"/>
      <c r="BN57" s="331">
        <v>0</v>
      </c>
      <c r="BO57" s="331"/>
      <c r="BP57" s="332"/>
      <c r="BQ57" s="329" t="s">
        <v>71</v>
      </c>
      <c r="BR57" s="330"/>
      <c r="BS57" s="331">
        <v>0</v>
      </c>
      <c r="BT57" s="331"/>
      <c r="BU57" s="331"/>
      <c r="BV57" s="331">
        <v>0</v>
      </c>
      <c r="BW57" s="331"/>
      <c r="BX57" s="332"/>
      <c r="BY57" s="329" t="s">
        <v>71</v>
      </c>
      <c r="BZ57" s="330"/>
      <c r="CA57" s="331">
        <v>0</v>
      </c>
      <c r="CB57" s="331"/>
      <c r="CC57" s="331"/>
      <c r="CD57" s="331">
        <v>0</v>
      </c>
      <c r="CE57" s="331"/>
      <c r="CF57" s="332"/>
      <c r="CG57" s="329" t="s">
        <v>71</v>
      </c>
      <c r="CH57" s="330"/>
      <c r="CI57" s="331">
        <v>0</v>
      </c>
      <c r="CJ57" s="331"/>
      <c r="CK57" s="331"/>
      <c r="CL57" s="331">
        <v>0</v>
      </c>
      <c r="CM57" s="331"/>
      <c r="CN57" s="332"/>
      <c r="CO57" s="329" t="s">
        <v>71</v>
      </c>
      <c r="CP57" s="330"/>
      <c r="CQ57" s="331">
        <v>0</v>
      </c>
      <c r="CR57" s="331"/>
      <c r="CS57" s="331"/>
      <c r="CT57" s="331">
        <v>0</v>
      </c>
      <c r="CU57" s="331"/>
      <c r="CV57" s="332"/>
      <c r="CW57" s="329" t="s">
        <v>71</v>
      </c>
      <c r="CX57" s="330"/>
      <c r="CY57" s="331">
        <v>0</v>
      </c>
      <c r="CZ57" s="331"/>
      <c r="DA57" s="331"/>
      <c r="DB57" s="331">
        <v>0</v>
      </c>
      <c r="DC57" s="331"/>
      <c r="DD57" s="332"/>
      <c r="DE57" s="329" t="s">
        <v>71</v>
      </c>
      <c r="DF57" s="330"/>
      <c r="DG57" s="331">
        <v>0</v>
      </c>
      <c r="DH57" s="331"/>
      <c r="DI57" s="331"/>
      <c r="DJ57" s="331">
        <v>0</v>
      </c>
      <c r="DK57" s="331"/>
      <c r="DL57" s="332"/>
      <c r="DM57" s="329" t="s">
        <v>71</v>
      </c>
      <c r="DN57" s="330"/>
      <c r="DO57" s="331">
        <v>0</v>
      </c>
      <c r="DP57" s="331"/>
      <c r="DQ57" s="331"/>
      <c r="DR57" s="331">
        <v>0</v>
      </c>
      <c r="DS57" s="331"/>
      <c r="DT57" s="332"/>
      <c r="DU57" s="329" t="s">
        <v>71</v>
      </c>
      <c r="DV57" s="330"/>
      <c r="DW57" s="331">
        <v>0</v>
      </c>
      <c r="DX57" s="331"/>
      <c r="DY57" s="331"/>
      <c r="DZ57" s="331">
        <v>0</v>
      </c>
      <c r="EA57" s="331"/>
      <c r="EB57" s="332"/>
      <c r="EC57" s="329" t="s">
        <v>71</v>
      </c>
      <c r="ED57" s="330"/>
      <c r="EE57" s="331">
        <v>0</v>
      </c>
      <c r="EF57" s="331"/>
      <c r="EG57" s="331"/>
      <c r="EH57" s="331">
        <v>0</v>
      </c>
      <c r="EI57" s="331"/>
      <c r="EJ57" s="332"/>
      <c r="EK57" s="329" t="s">
        <v>71</v>
      </c>
      <c r="EL57" s="330"/>
      <c r="EM57" s="331">
        <v>0</v>
      </c>
      <c r="EN57" s="331"/>
      <c r="EO57" s="331"/>
      <c r="EP57" s="331">
        <v>0</v>
      </c>
      <c r="EQ57" s="331"/>
      <c r="ER57" s="332"/>
      <c r="ES57" s="329" t="s">
        <v>71</v>
      </c>
      <c r="ET57" s="330"/>
      <c r="EU57" s="331">
        <v>0</v>
      </c>
      <c r="EV57" s="331"/>
      <c r="EW57" s="331"/>
      <c r="EX57" s="331">
        <v>0</v>
      </c>
      <c r="EY57" s="331"/>
      <c r="EZ57" s="332"/>
      <c r="FA57" s="329" t="s">
        <v>71</v>
      </c>
      <c r="FB57" s="330"/>
      <c r="FC57" s="331">
        <v>0</v>
      </c>
      <c r="FD57" s="331"/>
      <c r="FE57" s="331"/>
      <c r="FF57" s="331">
        <v>0</v>
      </c>
      <c r="FG57" s="331"/>
      <c r="FH57" s="332"/>
      <c r="FI57" s="329" t="s">
        <v>71</v>
      </c>
      <c r="FJ57" s="330"/>
      <c r="FK57" s="331">
        <v>0</v>
      </c>
      <c r="FL57" s="331"/>
      <c r="FM57" s="331"/>
      <c r="FN57" s="331">
        <v>0</v>
      </c>
      <c r="FO57" s="331"/>
      <c r="FP57" s="332"/>
      <c r="FQ57" s="329" t="s">
        <v>71</v>
      </c>
      <c r="FR57" s="330"/>
      <c r="FS57" s="331">
        <v>0</v>
      </c>
      <c r="FT57" s="331"/>
      <c r="FU57" s="331"/>
      <c r="FV57" s="331">
        <v>0</v>
      </c>
      <c r="FW57" s="331"/>
      <c r="FX57" s="332"/>
      <c r="FY57" s="329" t="s">
        <v>71</v>
      </c>
      <c r="FZ57" s="330"/>
      <c r="GA57" s="331">
        <v>0</v>
      </c>
      <c r="GB57" s="331"/>
      <c r="GC57" s="331"/>
      <c r="GD57" s="331">
        <v>0</v>
      </c>
      <c r="GE57" s="331"/>
      <c r="GF57" s="332"/>
      <c r="GG57" s="329" t="s">
        <v>71</v>
      </c>
      <c r="GH57" s="330"/>
      <c r="GI57" s="331">
        <v>0</v>
      </c>
      <c r="GJ57" s="331"/>
      <c r="GK57" s="331"/>
      <c r="GL57" s="331">
        <v>0</v>
      </c>
      <c r="GM57" s="331"/>
      <c r="GN57" s="332"/>
      <c r="GO57" s="329" t="s">
        <v>71</v>
      </c>
      <c r="GP57" s="330"/>
      <c r="GQ57" s="331">
        <v>0</v>
      </c>
      <c r="GR57" s="331"/>
      <c r="GS57" s="331"/>
      <c r="GT57" s="331">
        <v>0</v>
      </c>
      <c r="GU57" s="331"/>
      <c r="GV57" s="333"/>
    </row>
    <row r="58" spans="1:204" x14ac:dyDescent="0.2">
      <c r="A58" s="51" t="s">
        <v>72</v>
      </c>
      <c r="B58" s="52"/>
      <c r="C58" s="52"/>
      <c r="D58" s="52"/>
      <c r="E58" s="11"/>
      <c r="F58" s="11"/>
      <c r="G58" s="11"/>
      <c r="H58" s="11"/>
      <c r="I58" s="11"/>
      <c r="J58" s="11"/>
      <c r="K58" s="11"/>
      <c r="L58" s="12"/>
      <c r="M58" s="65" t="s">
        <v>71</v>
      </c>
      <c r="N58" s="66"/>
      <c r="O58" s="42">
        <v>0</v>
      </c>
      <c r="P58" s="42"/>
      <c r="Q58" s="42"/>
      <c r="R58" s="42">
        <v>0</v>
      </c>
      <c r="S58" s="42"/>
      <c r="T58" s="50"/>
      <c r="U58" s="65" t="s">
        <v>71</v>
      </c>
      <c r="V58" s="66"/>
      <c r="W58" s="42">
        <v>0</v>
      </c>
      <c r="X58" s="42"/>
      <c r="Y58" s="42"/>
      <c r="Z58" s="42">
        <v>0</v>
      </c>
      <c r="AA58" s="42"/>
      <c r="AB58" s="50"/>
      <c r="AC58" s="65" t="s">
        <v>71</v>
      </c>
      <c r="AD58" s="66"/>
      <c r="AE58" s="42">
        <v>0</v>
      </c>
      <c r="AF58" s="42"/>
      <c r="AG58" s="42"/>
      <c r="AH58" s="42">
        <v>0</v>
      </c>
      <c r="AI58" s="42"/>
      <c r="AJ58" s="50"/>
      <c r="AK58" s="65" t="s">
        <v>71</v>
      </c>
      <c r="AL58" s="66"/>
      <c r="AM58" s="42">
        <v>0</v>
      </c>
      <c r="AN58" s="42"/>
      <c r="AO58" s="42"/>
      <c r="AP58" s="42">
        <v>0</v>
      </c>
      <c r="AQ58" s="42"/>
      <c r="AR58" s="50"/>
      <c r="AS58" s="329" t="s">
        <v>71</v>
      </c>
      <c r="AT58" s="330"/>
      <c r="AU58" s="331">
        <v>0</v>
      </c>
      <c r="AV58" s="331"/>
      <c r="AW58" s="331"/>
      <c r="AX58" s="331">
        <v>0</v>
      </c>
      <c r="AY58" s="331"/>
      <c r="AZ58" s="332"/>
      <c r="BA58" s="329" t="s">
        <v>71</v>
      </c>
      <c r="BB58" s="330"/>
      <c r="BC58" s="331">
        <v>0</v>
      </c>
      <c r="BD58" s="331"/>
      <c r="BE58" s="331"/>
      <c r="BF58" s="331">
        <v>0</v>
      </c>
      <c r="BG58" s="331"/>
      <c r="BH58" s="332"/>
      <c r="BI58" s="329" t="s">
        <v>71</v>
      </c>
      <c r="BJ58" s="330"/>
      <c r="BK58" s="331">
        <v>0</v>
      </c>
      <c r="BL58" s="331"/>
      <c r="BM58" s="331"/>
      <c r="BN58" s="331">
        <v>0</v>
      </c>
      <c r="BO58" s="331"/>
      <c r="BP58" s="332"/>
      <c r="BQ58" s="329" t="s">
        <v>71</v>
      </c>
      <c r="BR58" s="330"/>
      <c r="BS58" s="331">
        <v>0</v>
      </c>
      <c r="BT58" s="331"/>
      <c r="BU58" s="331"/>
      <c r="BV58" s="331">
        <v>0</v>
      </c>
      <c r="BW58" s="331"/>
      <c r="BX58" s="332"/>
      <c r="BY58" s="329" t="s">
        <v>71</v>
      </c>
      <c r="BZ58" s="330"/>
      <c r="CA58" s="331">
        <v>0</v>
      </c>
      <c r="CB58" s="331"/>
      <c r="CC58" s="331"/>
      <c r="CD58" s="331">
        <v>0</v>
      </c>
      <c r="CE58" s="331"/>
      <c r="CF58" s="332"/>
      <c r="CG58" s="329" t="s">
        <v>71</v>
      </c>
      <c r="CH58" s="330"/>
      <c r="CI58" s="331">
        <v>0</v>
      </c>
      <c r="CJ58" s="331"/>
      <c r="CK58" s="331"/>
      <c r="CL58" s="331">
        <v>0</v>
      </c>
      <c r="CM58" s="331"/>
      <c r="CN58" s="332"/>
      <c r="CO58" s="329" t="s">
        <v>71</v>
      </c>
      <c r="CP58" s="330"/>
      <c r="CQ58" s="331">
        <v>0</v>
      </c>
      <c r="CR58" s="331"/>
      <c r="CS58" s="331"/>
      <c r="CT58" s="331">
        <v>0</v>
      </c>
      <c r="CU58" s="331"/>
      <c r="CV58" s="332"/>
      <c r="CW58" s="329" t="s">
        <v>71</v>
      </c>
      <c r="CX58" s="330"/>
      <c r="CY58" s="331">
        <v>0</v>
      </c>
      <c r="CZ58" s="331"/>
      <c r="DA58" s="331"/>
      <c r="DB58" s="331">
        <v>0</v>
      </c>
      <c r="DC58" s="331"/>
      <c r="DD58" s="332"/>
      <c r="DE58" s="329" t="s">
        <v>71</v>
      </c>
      <c r="DF58" s="330"/>
      <c r="DG58" s="331">
        <v>0</v>
      </c>
      <c r="DH58" s="331"/>
      <c r="DI58" s="331"/>
      <c r="DJ58" s="331">
        <v>0</v>
      </c>
      <c r="DK58" s="331"/>
      <c r="DL58" s="332"/>
      <c r="DM58" s="329" t="s">
        <v>71</v>
      </c>
      <c r="DN58" s="330"/>
      <c r="DO58" s="331">
        <v>0</v>
      </c>
      <c r="DP58" s="331"/>
      <c r="DQ58" s="331"/>
      <c r="DR58" s="331">
        <v>0</v>
      </c>
      <c r="DS58" s="331"/>
      <c r="DT58" s="332"/>
      <c r="DU58" s="329" t="s">
        <v>71</v>
      </c>
      <c r="DV58" s="330"/>
      <c r="DW58" s="331">
        <v>0</v>
      </c>
      <c r="DX58" s="331"/>
      <c r="DY58" s="331"/>
      <c r="DZ58" s="331">
        <v>0</v>
      </c>
      <c r="EA58" s="331"/>
      <c r="EB58" s="332"/>
      <c r="EC58" s="329" t="s">
        <v>71</v>
      </c>
      <c r="ED58" s="330"/>
      <c r="EE58" s="331">
        <v>0</v>
      </c>
      <c r="EF58" s="331"/>
      <c r="EG58" s="331"/>
      <c r="EH58" s="331">
        <v>0</v>
      </c>
      <c r="EI58" s="331"/>
      <c r="EJ58" s="332"/>
      <c r="EK58" s="329" t="s">
        <v>71</v>
      </c>
      <c r="EL58" s="330"/>
      <c r="EM58" s="331">
        <v>0</v>
      </c>
      <c r="EN58" s="331"/>
      <c r="EO58" s="331"/>
      <c r="EP58" s="331">
        <v>0</v>
      </c>
      <c r="EQ58" s="331"/>
      <c r="ER58" s="332"/>
      <c r="ES58" s="329" t="s">
        <v>71</v>
      </c>
      <c r="ET58" s="330"/>
      <c r="EU58" s="331">
        <v>0</v>
      </c>
      <c r="EV58" s="331"/>
      <c r="EW58" s="331"/>
      <c r="EX58" s="331">
        <v>0</v>
      </c>
      <c r="EY58" s="331"/>
      <c r="EZ58" s="332"/>
      <c r="FA58" s="329" t="s">
        <v>71</v>
      </c>
      <c r="FB58" s="330"/>
      <c r="FC58" s="331">
        <v>0</v>
      </c>
      <c r="FD58" s="331"/>
      <c r="FE58" s="331"/>
      <c r="FF58" s="331">
        <v>0</v>
      </c>
      <c r="FG58" s="331"/>
      <c r="FH58" s="332"/>
      <c r="FI58" s="329" t="s">
        <v>71</v>
      </c>
      <c r="FJ58" s="330"/>
      <c r="FK58" s="331">
        <v>0</v>
      </c>
      <c r="FL58" s="331"/>
      <c r="FM58" s="331"/>
      <c r="FN58" s="331">
        <v>0</v>
      </c>
      <c r="FO58" s="331"/>
      <c r="FP58" s="332"/>
      <c r="FQ58" s="329" t="s">
        <v>71</v>
      </c>
      <c r="FR58" s="330"/>
      <c r="FS58" s="331">
        <v>0</v>
      </c>
      <c r="FT58" s="331"/>
      <c r="FU58" s="331"/>
      <c r="FV58" s="331">
        <v>0</v>
      </c>
      <c r="FW58" s="331"/>
      <c r="FX58" s="332"/>
      <c r="FY58" s="329" t="s">
        <v>71</v>
      </c>
      <c r="FZ58" s="330"/>
      <c r="GA58" s="331">
        <v>0</v>
      </c>
      <c r="GB58" s="331"/>
      <c r="GC58" s="331"/>
      <c r="GD58" s="331">
        <v>0</v>
      </c>
      <c r="GE58" s="331"/>
      <c r="GF58" s="332"/>
      <c r="GG58" s="329" t="s">
        <v>71</v>
      </c>
      <c r="GH58" s="330"/>
      <c r="GI58" s="331">
        <v>0</v>
      </c>
      <c r="GJ58" s="331"/>
      <c r="GK58" s="331"/>
      <c r="GL58" s="331">
        <v>0</v>
      </c>
      <c r="GM58" s="331"/>
      <c r="GN58" s="332"/>
      <c r="GO58" s="329" t="s">
        <v>71</v>
      </c>
      <c r="GP58" s="330"/>
      <c r="GQ58" s="331">
        <v>0</v>
      </c>
      <c r="GR58" s="331"/>
      <c r="GS58" s="331"/>
      <c r="GT58" s="331">
        <v>0</v>
      </c>
      <c r="GU58" s="331"/>
      <c r="GV58" s="333"/>
    </row>
    <row r="59" spans="1:204" x14ac:dyDescent="0.2">
      <c r="A59" s="51" t="s">
        <v>73</v>
      </c>
      <c r="B59" s="52"/>
      <c r="C59" s="52"/>
      <c r="D59" s="52"/>
      <c r="E59" s="11"/>
      <c r="F59" s="11"/>
      <c r="G59" s="11"/>
      <c r="H59" s="11"/>
      <c r="I59" s="11"/>
      <c r="J59" s="11"/>
      <c r="K59" s="11"/>
      <c r="L59" s="12"/>
      <c r="M59" s="48" t="s">
        <v>71</v>
      </c>
      <c r="N59" s="49"/>
      <c r="O59" s="42">
        <v>0</v>
      </c>
      <c r="P59" s="42"/>
      <c r="Q59" s="42"/>
      <c r="R59" s="42">
        <v>0</v>
      </c>
      <c r="S59" s="42"/>
      <c r="T59" s="50"/>
      <c r="U59" s="48" t="s">
        <v>71</v>
      </c>
      <c r="V59" s="49"/>
      <c r="W59" s="42">
        <v>0</v>
      </c>
      <c r="X59" s="42"/>
      <c r="Y59" s="42"/>
      <c r="Z59" s="42">
        <v>0</v>
      </c>
      <c r="AA59" s="42"/>
      <c r="AB59" s="50"/>
      <c r="AC59" s="48" t="s">
        <v>71</v>
      </c>
      <c r="AD59" s="49"/>
      <c r="AE59" s="42">
        <v>0</v>
      </c>
      <c r="AF59" s="42"/>
      <c r="AG59" s="42"/>
      <c r="AH59" s="42">
        <v>0</v>
      </c>
      <c r="AI59" s="42"/>
      <c r="AJ59" s="50"/>
      <c r="AK59" s="48" t="s">
        <v>71</v>
      </c>
      <c r="AL59" s="49"/>
      <c r="AM59" s="42">
        <v>0</v>
      </c>
      <c r="AN59" s="42"/>
      <c r="AO59" s="42"/>
      <c r="AP59" s="42">
        <v>0</v>
      </c>
      <c r="AQ59" s="42"/>
      <c r="AR59" s="50"/>
      <c r="AS59" s="337" t="s">
        <v>71</v>
      </c>
      <c r="AT59" s="338"/>
      <c r="AU59" s="331">
        <v>0</v>
      </c>
      <c r="AV59" s="331"/>
      <c r="AW59" s="331"/>
      <c r="AX59" s="331">
        <v>0</v>
      </c>
      <c r="AY59" s="331"/>
      <c r="AZ59" s="332"/>
      <c r="BA59" s="337" t="s">
        <v>71</v>
      </c>
      <c r="BB59" s="338"/>
      <c r="BC59" s="331">
        <v>0</v>
      </c>
      <c r="BD59" s="331"/>
      <c r="BE59" s="331"/>
      <c r="BF59" s="331">
        <v>0</v>
      </c>
      <c r="BG59" s="331"/>
      <c r="BH59" s="332"/>
      <c r="BI59" s="337" t="s">
        <v>71</v>
      </c>
      <c r="BJ59" s="338"/>
      <c r="BK59" s="331">
        <v>0</v>
      </c>
      <c r="BL59" s="331"/>
      <c r="BM59" s="331"/>
      <c r="BN59" s="331">
        <v>0</v>
      </c>
      <c r="BO59" s="331"/>
      <c r="BP59" s="332"/>
      <c r="BQ59" s="337" t="s">
        <v>71</v>
      </c>
      <c r="BR59" s="338"/>
      <c r="BS59" s="331">
        <v>0</v>
      </c>
      <c r="BT59" s="331"/>
      <c r="BU59" s="331"/>
      <c r="BV59" s="331">
        <v>0</v>
      </c>
      <c r="BW59" s="331"/>
      <c r="BX59" s="332"/>
      <c r="BY59" s="337" t="s">
        <v>71</v>
      </c>
      <c r="BZ59" s="338"/>
      <c r="CA59" s="331">
        <v>0</v>
      </c>
      <c r="CB59" s="331"/>
      <c r="CC59" s="331"/>
      <c r="CD59" s="331">
        <v>0</v>
      </c>
      <c r="CE59" s="331"/>
      <c r="CF59" s="332"/>
      <c r="CG59" s="337" t="s">
        <v>71</v>
      </c>
      <c r="CH59" s="338"/>
      <c r="CI59" s="331">
        <v>0</v>
      </c>
      <c r="CJ59" s="331"/>
      <c r="CK59" s="331"/>
      <c r="CL59" s="331">
        <v>0</v>
      </c>
      <c r="CM59" s="331"/>
      <c r="CN59" s="332"/>
      <c r="CO59" s="337" t="s">
        <v>71</v>
      </c>
      <c r="CP59" s="338"/>
      <c r="CQ59" s="331">
        <v>0</v>
      </c>
      <c r="CR59" s="331"/>
      <c r="CS59" s="331"/>
      <c r="CT59" s="331">
        <v>0</v>
      </c>
      <c r="CU59" s="331"/>
      <c r="CV59" s="332"/>
      <c r="CW59" s="337" t="s">
        <v>71</v>
      </c>
      <c r="CX59" s="338"/>
      <c r="CY59" s="331">
        <v>0</v>
      </c>
      <c r="CZ59" s="331"/>
      <c r="DA59" s="331"/>
      <c r="DB59" s="331">
        <v>0</v>
      </c>
      <c r="DC59" s="331"/>
      <c r="DD59" s="332"/>
      <c r="DE59" s="337" t="s">
        <v>71</v>
      </c>
      <c r="DF59" s="338"/>
      <c r="DG59" s="331">
        <v>0</v>
      </c>
      <c r="DH59" s="331"/>
      <c r="DI59" s="331"/>
      <c r="DJ59" s="331">
        <v>0</v>
      </c>
      <c r="DK59" s="331"/>
      <c r="DL59" s="332"/>
      <c r="DM59" s="337" t="s">
        <v>71</v>
      </c>
      <c r="DN59" s="338"/>
      <c r="DO59" s="331">
        <v>0</v>
      </c>
      <c r="DP59" s="331"/>
      <c r="DQ59" s="331"/>
      <c r="DR59" s="331">
        <v>0</v>
      </c>
      <c r="DS59" s="331"/>
      <c r="DT59" s="332"/>
      <c r="DU59" s="337" t="s">
        <v>71</v>
      </c>
      <c r="DV59" s="338"/>
      <c r="DW59" s="331">
        <v>0</v>
      </c>
      <c r="DX59" s="331"/>
      <c r="DY59" s="331"/>
      <c r="DZ59" s="331">
        <v>0</v>
      </c>
      <c r="EA59" s="331"/>
      <c r="EB59" s="332"/>
      <c r="EC59" s="337" t="s">
        <v>71</v>
      </c>
      <c r="ED59" s="338"/>
      <c r="EE59" s="331">
        <v>0</v>
      </c>
      <c r="EF59" s="331"/>
      <c r="EG59" s="331"/>
      <c r="EH59" s="331">
        <v>0</v>
      </c>
      <c r="EI59" s="331"/>
      <c r="EJ59" s="332"/>
      <c r="EK59" s="337" t="s">
        <v>71</v>
      </c>
      <c r="EL59" s="338"/>
      <c r="EM59" s="331">
        <v>0</v>
      </c>
      <c r="EN59" s="331"/>
      <c r="EO59" s="331"/>
      <c r="EP59" s="331">
        <v>0</v>
      </c>
      <c r="EQ59" s="331"/>
      <c r="ER59" s="332"/>
      <c r="ES59" s="337" t="s">
        <v>71</v>
      </c>
      <c r="ET59" s="338"/>
      <c r="EU59" s="331">
        <v>0</v>
      </c>
      <c r="EV59" s="331"/>
      <c r="EW59" s="331"/>
      <c r="EX59" s="331">
        <v>0</v>
      </c>
      <c r="EY59" s="331"/>
      <c r="EZ59" s="332"/>
      <c r="FA59" s="337" t="s">
        <v>71</v>
      </c>
      <c r="FB59" s="338"/>
      <c r="FC59" s="331">
        <v>0</v>
      </c>
      <c r="FD59" s="331"/>
      <c r="FE59" s="331"/>
      <c r="FF59" s="331">
        <v>0</v>
      </c>
      <c r="FG59" s="331"/>
      <c r="FH59" s="332"/>
      <c r="FI59" s="337" t="s">
        <v>71</v>
      </c>
      <c r="FJ59" s="338"/>
      <c r="FK59" s="331">
        <v>0</v>
      </c>
      <c r="FL59" s="331"/>
      <c r="FM59" s="331"/>
      <c r="FN59" s="331">
        <v>0</v>
      </c>
      <c r="FO59" s="331"/>
      <c r="FP59" s="332"/>
      <c r="FQ59" s="337" t="s">
        <v>71</v>
      </c>
      <c r="FR59" s="338"/>
      <c r="FS59" s="331">
        <v>0</v>
      </c>
      <c r="FT59" s="331"/>
      <c r="FU59" s="331"/>
      <c r="FV59" s="331">
        <v>0</v>
      </c>
      <c r="FW59" s="331"/>
      <c r="FX59" s="332"/>
      <c r="FY59" s="337" t="s">
        <v>71</v>
      </c>
      <c r="FZ59" s="338"/>
      <c r="GA59" s="331">
        <v>0</v>
      </c>
      <c r="GB59" s="331"/>
      <c r="GC59" s="331"/>
      <c r="GD59" s="331">
        <v>0</v>
      </c>
      <c r="GE59" s="331"/>
      <c r="GF59" s="332"/>
      <c r="GG59" s="337" t="s">
        <v>71</v>
      </c>
      <c r="GH59" s="338"/>
      <c r="GI59" s="331">
        <v>0</v>
      </c>
      <c r="GJ59" s="331"/>
      <c r="GK59" s="331"/>
      <c r="GL59" s="331">
        <v>0</v>
      </c>
      <c r="GM59" s="331"/>
      <c r="GN59" s="332"/>
      <c r="GO59" s="337" t="s">
        <v>71</v>
      </c>
      <c r="GP59" s="338"/>
      <c r="GQ59" s="331">
        <v>0</v>
      </c>
      <c r="GR59" s="331"/>
      <c r="GS59" s="331"/>
      <c r="GT59" s="331">
        <v>0</v>
      </c>
      <c r="GU59" s="331"/>
      <c r="GV59" s="333"/>
    </row>
    <row r="60" spans="1:204" x14ac:dyDescent="0.2">
      <c r="A60" s="51" t="s">
        <v>74</v>
      </c>
      <c r="B60" s="52"/>
      <c r="C60" s="52"/>
      <c r="D60" s="52"/>
      <c r="E60" s="11"/>
      <c r="F60" s="11"/>
      <c r="G60" s="11"/>
      <c r="H60" s="11"/>
      <c r="I60" s="11"/>
      <c r="J60" s="11"/>
      <c r="K60" s="11"/>
      <c r="L60" s="12"/>
      <c r="M60" s="62">
        <f>IF(OR(M32=0,S7=0),0,ABS(1000*O60/(SQRT(3)*M32*S7)))</f>
        <v>430.75377506770712</v>
      </c>
      <c r="N60" s="63"/>
      <c r="O60" s="60">
        <v>-3.7799999713897705</v>
      </c>
      <c r="P60" s="60"/>
      <c r="Q60" s="60"/>
      <c r="R60" s="60">
        <v>-2.8440001010894775</v>
      </c>
      <c r="S60" s="60"/>
      <c r="T60" s="64"/>
      <c r="U60" s="62">
        <f>IF(OR(U32=0,AA7=0),0,ABS(1000*W60/(SQRT(3)*U32*AA7)))</f>
        <v>420.68451772747972</v>
      </c>
      <c r="V60" s="63"/>
      <c r="W60" s="60">
        <v>-3.7439999580383301</v>
      </c>
      <c r="X60" s="60"/>
      <c r="Y60" s="60"/>
      <c r="Z60" s="60">
        <v>-2.7720000743865967</v>
      </c>
      <c r="AA60" s="60"/>
      <c r="AB60" s="64"/>
      <c r="AC60" s="62">
        <f>IF(OR(AC32=0,AI7=0),0,ABS(1000*AE60/(SQRT(3)*AC32*AI7)))</f>
        <v>423.42067454053966</v>
      </c>
      <c r="AD60" s="63"/>
      <c r="AE60" s="60">
        <v>-3.7439999580383301</v>
      </c>
      <c r="AF60" s="60"/>
      <c r="AG60" s="60"/>
      <c r="AH60" s="60">
        <v>-2.7360000610351562</v>
      </c>
      <c r="AI60" s="60"/>
      <c r="AJ60" s="64"/>
      <c r="AK60" s="62">
        <f>IF(OR(AK32=0,AQ7=0),0,ABS(1000*AM60/(SQRT(3)*AK32*AQ7)))</f>
        <v>410.03010192448045</v>
      </c>
      <c r="AL60" s="63"/>
      <c r="AM60" s="60">
        <v>-3.5999999046325684</v>
      </c>
      <c r="AN60" s="60"/>
      <c r="AO60" s="60"/>
      <c r="AP60" s="60">
        <v>-2.7360000610351562</v>
      </c>
      <c r="AQ60" s="60"/>
      <c r="AR60" s="64"/>
      <c r="AS60" s="56">
        <f>IF(OR(AS32=0,AY7=0),0,ABS(1000*AU60/(SQRT(3)*AS32*AY7)))</f>
        <v>441.88091797728958</v>
      </c>
      <c r="AT60" s="57"/>
      <c r="AU60" s="53">
        <v>-3.8880000114440918</v>
      </c>
      <c r="AV60" s="53"/>
      <c r="AW60" s="53"/>
      <c r="AX60" s="53">
        <v>-2.7360000610351562</v>
      </c>
      <c r="AY60" s="53"/>
      <c r="AZ60" s="55"/>
      <c r="BA60" s="56">
        <f>IF(OR(BA32=0,BG7=0),0,ABS(1000*BC60/(SQRT(3)*BA32*BG7)))</f>
        <v>404.91372480635954</v>
      </c>
      <c r="BB60" s="57"/>
      <c r="BC60" s="53">
        <v>-3.5999999046325684</v>
      </c>
      <c r="BD60" s="53"/>
      <c r="BE60" s="53"/>
      <c r="BF60" s="53">
        <v>-2.7720000743865967</v>
      </c>
      <c r="BG60" s="53"/>
      <c r="BH60" s="55"/>
      <c r="BI60" s="56">
        <f>IF(OR(BI32=0,BO7=0),0,ABS(1000*BK60/(SQRT(3)*BI32*BO7)))</f>
        <v>393.66061294190723</v>
      </c>
      <c r="BJ60" s="57"/>
      <c r="BK60" s="53">
        <v>-3.5639998912811279</v>
      </c>
      <c r="BL60" s="53"/>
      <c r="BM60" s="53"/>
      <c r="BN60" s="53">
        <v>-2.7360000610351562</v>
      </c>
      <c r="BO60" s="53"/>
      <c r="BP60" s="55"/>
      <c r="BQ60" s="56">
        <f>IF(OR(BQ32=0,BW7=0),0,ABS(1000*BS60/(SQRT(3)*BQ32*BW7)))</f>
        <v>416.46977799087949</v>
      </c>
      <c r="BR60" s="57"/>
      <c r="BS60" s="53">
        <v>-3.5999999046325684</v>
      </c>
      <c r="BT60" s="53"/>
      <c r="BU60" s="53"/>
      <c r="BV60" s="53">
        <v>-2.628000020980835</v>
      </c>
      <c r="BW60" s="53"/>
      <c r="BX60" s="55"/>
      <c r="BY60" s="56">
        <f>IF(OR(BY32=0,CE7=0),0,ABS(1000*CA60/(SQRT(3)*BY32*CE7)))</f>
        <v>424.09365577517383</v>
      </c>
      <c r="BZ60" s="57"/>
      <c r="CA60" s="53">
        <v>-3.6359999179840088</v>
      </c>
      <c r="CB60" s="53"/>
      <c r="CC60" s="53"/>
      <c r="CD60" s="53">
        <v>-2.628000020980835</v>
      </c>
      <c r="CE60" s="53"/>
      <c r="CF60" s="55"/>
      <c r="CG60" s="56">
        <f>IF(OR(CG32=0,CM7=0),0,ABS(1000*CI60/(SQRT(3)*CG32*CM7)))</f>
        <v>431.09733338861332</v>
      </c>
      <c r="CH60" s="57"/>
      <c r="CI60" s="53">
        <v>-3.7079999446868896</v>
      </c>
      <c r="CJ60" s="53"/>
      <c r="CK60" s="53"/>
      <c r="CL60" s="53">
        <v>-2.7360000610351562</v>
      </c>
      <c r="CM60" s="53"/>
      <c r="CN60" s="55"/>
      <c r="CO60" s="56">
        <f>IF(OR(CO32=0,CU7=0),0,ABS(1000*CQ60/(SQRT(3)*CO32*CU7)))</f>
        <v>396.21368518417586</v>
      </c>
      <c r="CP60" s="57"/>
      <c r="CQ60" s="53">
        <v>-3.4560000896453857</v>
      </c>
      <c r="CR60" s="53"/>
      <c r="CS60" s="53"/>
      <c r="CT60" s="53">
        <v>-2.5199999809265137</v>
      </c>
      <c r="CU60" s="53"/>
      <c r="CV60" s="55"/>
      <c r="CW60" s="56">
        <f>IF(OR(CW32=0,DC7=0),0,ABS(1000*CY60/(SQRT(3)*CW32*DC7)))</f>
        <v>379.61600763379647</v>
      </c>
      <c r="CX60" s="57"/>
      <c r="CY60" s="53">
        <v>-3.2760000228881836</v>
      </c>
      <c r="CZ60" s="53"/>
      <c r="DA60" s="53"/>
      <c r="DB60" s="53">
        <v>-2.5559999942779541</v>
      </c>
      <c r="DC60" s="53"/>
      <c r="DD60" s="55"/>
      <c r="DE60" s="56">
        <f>IF(OR(DE32=0,DK7=0),0,ABS(1000*DG60/(SQRT(3)*DE32*DK7)))</f>
        <v>360.78817184950861</v>
      </c>
      <c r="DF60" s="57"/>
      <c r="DG60" s="53">
        <v>-3.059999942779541</v>
      </c>
      <c r="DH60" s="53"/>
      <c r="DI60" s="53"/>
      <c r="DJ60" s="53">
        <v>-2.4119999408721924</v>
      </c>
      <c r="DK60" s="53"/>
      <c r="DL60" s="55"/>
      <c r="DM60" s="56">
        <f>IF(OR(DM32=0,DS7=0),0,ABS(1000*DO60/(SQRT(3)*DM32*DS7)))</f>
        <v>425.89501168955815</v>
      </c>
      <c r="DN60" s="57"/>
      <c r="DO60" s="53">
        <v>-3.5999999046325684</v>
      </c>
      <c r="DP60" s="53"/>
      <c r="DQ60" s="53"/>
      <c r="DR60" s="53">
        <v>-2.7360000610351562</v>
      </c>
      <c r="DS60" s="53"/>
      <c r="DT60" s="55"/>
      <c r="DU60" s="56">
        <f>IF(OR(DU32=0,EA7=0),0,ABS(1000*DW60/(SQRT(3)*DU32*EA7)))</f>
        <v>418.78186871584859</v>
      </c>
      <c r="DV60" s="57"/>
      <c r="DW60" s="53">
        <v>-3.7079999446868896</v>
      </c>
      <c r="DX60" s="53"/>
      <c r="DY60" s="53"/>
      <c r="DZ60" s="53">
        <v>-2.8080000877380371</v>
      </c>
      <c r="EA60" s="53"/>
      <c r="EB60" s="55"/>
      <c r="EC60" s="56">
        <f>IF(OR(EC32=0,EI7=0),0,ABS(1000*EE60/(SQRT(3)*EC32*EI7)))</f>
        <v>425.16282846283417</v>
      </c>
      <c r="ED60" s="57"/>
      <c r="EE60" s="53">
        <v>-3.7079999446868896</v>
      </c>
      <c r="EF60" s="53"/>
      <c r="EG60" s="53"/>
      <c r="EH60" s="53">
        <v>-2.7360000610351562</v>
      </c>
      <c r="EI60" s="53"/>
      <c r="EJ60" s="55"/>
      <c r="EK60" s="56">
        <f>IF(OR(EK32=0,EQ7=0),0,ABS(1000*EM60/(SQRT(3)*EK32*EQ7)))</f>
        <v>433.73287804485454</v>
      </c>
      <c r="EL60" s="57"/>
      <c r="EM60" s="53">
        <v>-3.7799999713897705</v>
      </c>
      <c r="EN60" s="53"/>
      <c r="EO60" s="53"/>
      <c r="EP60" s="53">
        <v>-2.8080000877380371</v>
      </c>
      <c r="EQ60" s="53"/>
      <c r="ER60" s="55"/>
      <c r="ES60" s="56">
        <f>IF(OR(ES32=0,EY7=0),0,ABS(1000*EU60/(SQRT(3)*ES32*EY7)))</f>
        <v>393.3967871026793</v>
      </c>
      <c r="ET60" s="57"/>
      <c r="EU60" s="53">
        <v>-3.4560000896453857</v>
      </c>
      <c r="EV60" s="53"/>
      <c r="EW60" s="53"/>
      <c r="EX60" s="53">
        <v>-2.4839999675750732</v>
      </c>
      <c r="EY60" s="53"/>
      <c r="EZ60" s="55"/>
      <c r="FA60" s="56">
        <f>IF(OR(FA32=0,FG7=0),0,ABS(1000*FC60/(SQRT(3)*FA32*FG7)))</f>
        <v>403.22374077935075</v>
      </c>
      <c r="FB60" s="57"/>
      <c r="FC60" s="53">
        <v>-3.5999999046325684</v>
      </c>
      <c r="FD60" s="53"/>
      <c r="FE60" s="53"/>
      <c r="FF60" s="53">
        <v>-2.628000020980835</v>
      </c>
      <c r="FG60" s="53"/>
      <c r="FH60" s="55"/>
      <c r="FI60" s="56">
        <f>IF(OR(FI32=0,FO7=0),0,ABS(1000*FK60/(SQRT(3)*FI32*FO7)))</f>
        <v>397.86928074507568</v>
      </c>
      <c r="FJ60" s="57"/>
      <c r="FK60" s="53">
        <v>-3.5280001163482666</v>
      </c>
      <c r="FL60" s="53"/>
      <c r="FM60" s="53"/>
      <c r="FN60" s="53">
        <v>-2.5559999942779541</v>
      </c>
      <c r="FO60" s="53"/>
      <c r="FP60" s="55"/>
      <c r="FQ60" s="56">
        <f>IF(OR(FQ32=0,FW7=0),0,ABS(1000*FS60/(SQRT(3)*FQ32*FW7)))</f>
        <v>313.12320545082719</v>
      </c>
      <c r="FR60" s="57"/>
      <c r="FS60" s="53">
        <v>-2.6640000343322754</v>
      </c>
      <c r="FT60" s="53"/>
      <c r="FU60" s="53"/>
      <c r="FV60" s="53">
        <v>-2.375999927520752</v>
      </c>
      <c r="FW60" s="53"/>
      <c r="FX60" s="55"/>
      <c r="FY60" s="56">
        <f>IF(OR(FY32=0,GE7=0),0,ABS(1000*GA60/(SQRT(3)*FY32*GE7)))</f>
        <v>437.69599515257261</v>
      </c>
      <c r="FZ60" s="57"/>
      <c r="GA60" s="53">
        <v>-3.8159999847412109</v>
      </c>
      <c r="GB60" s="53"/>
      <c r="GC60" s="53"/>
      <c r="GD60" s="53">
        <v>-2.880000114440918</v>
      </c>
      <c r="GE60" s="53"/>
      <c r="GF60" s="55"/>
      <c r="GG60" s="56">
        <f>IF(OR(GG32=0,GM7=0),0,ABS(1000*GI60/(SQRT(3)*GG32*GM7)))</f>
        <v>415.79801878882546</v>
      </c>
      <c r="GH60" s="57"/>
      <c r="GI60" s="53">
        <v>-3.7079999446868896</v>
      </c>
      <c r="GJ60" s="53"/>
      <c r="GK60" s="53"/>
      <c r="GL60" s="53">
        <v>-2.8080000877380371</v>
      </c>
      <c r="GM60" s="53"/>
      <c r="GN60" s="55"/>
      <c r="GO60" s="56">
        <f>IF(OR(GO32=0,GU7=0),0,ABS(1000*GQ60/(SQRT(3)*GO32*GU7)))</f>
        <v>409.10946218147853</v>
      </c>
      <c r="GP60" s="57"/>
      <c r="GQ60" s="53">
        <v>-3.5999999046325684</v>
      </c>
      <c r="GR60" s="53"/>
      <c r="GS60" s="53"/>
      <c r="GT60" s="53">
        <v>-2.7000000476837158</v>
      </c>
      <c r="GU60" s="53"/>
      <c r="GV60" s="54"/>
    </row>
    <row r="61" spans="1:204" x14ac:dyDescent="0.2">
      <c r="A61" s="51" t="s">
        <v>75</v>
      </c>
      <c r="B61" s="52"/>
      <c r="C61" s="52"/>
      <c r="D61" s="52"/>
      <c r="E61" s="11"/>
      <c r="F61" s="11"/>
      <c r="G61" s="11"/>
      <c r="H61" s="11"/>
      <c r="I61" s="11"/>
      <c r="J61" s="11"/>
      <c r="K61" s="11"/>
      <c r="L61" s="12"/>
      <c r="M61" s="62">
        <f>IF(OR(M32=0,S7=0),0,ABS(1000*O61/(SQRT(3)*M32*S7)))</f>
        <v>133.44250689558228</v>
      </c>
      <c r="N61" s="63"/>
      <c r="O61" s="60">
        <v>-1.1710000038146973</v>
      </c>
      <c r="P61" s="60"/>
      <c r="Q61" s="60"/>
      <c r="R61" s="60">
        <v>-1.6419999599456787</v>
      </c>
      <c r="S61" s="60"/>
      <c r="T61" s="64"/>
      <c r="U61" s="62">
        <f>IF(OR(U32=0,AA7=0),0,ABS(1000*W61/(SQRT(3)*U32*AA7)))</f>
        <v>136.96966485965527</v>
      </c>
      <c r="V61" s="63"/>
      <c r="W61" s="60">
        <v>-1.218999981880188</v>
      </c>
      <c r="X61" s="60"/>
      <c r="Y61" s="60"/>
      <c r="Z61" s="60">
        <v>-1.7089999914169312</v>
      </c>
      <c r="AA61" s="60"/>
      <c r="AB61" s="64"/>
      <c r="AC61" s="62">
        <f>IF(OR(AC32=0,AI7=0),0,ABS(1000*AE61/(SQRT(3)*AC32*AI7)))</f>
        <v>132.43205583847859</v>
      </c>
      <c r="AD61" s="63"/>
      <c r="AE61" s="60">
        <v>-1.1710000038146973</v>
      </c>
      <c r="AF61" s="60"/>
      <c r="AG61" s="60"/>
      <c r="AH61" s="60">
        <v>-1.6610000133514404</v>
      </c>
      <c r="AI61" s="60"/>
      <c r="AJ61" s="64"/>
      <c r="AK61" s="62">
        <f>IF(OR(AK32=0,AQ7=0),0,ABS(1000*AM61/(SQRT(3)*AK32*AQ7)))</f>
        <v>153.0779067098556</v>
      </c>
      <c r="AL61" s="63"/>
      <c r="AM61" s="60">
        <v>-1.343999981880188</v>
      </c>
      <c r="AN61" s="60"/>
      <c r="AO61" s="60"/>
      <c r="AP61" s="60">
        <v>-1.871999979019165</v>
      </c>
      <c r="AQ61" s="60"/>
      <c r="AR61" s="64"/>
      <c r="AS61" s="56">
        <f>IF(OR(AS32=0,AY7=0),0,ABS(1000*AU61/(SQRT(3)*AS32*AY7)))</f>
        <v>141.83832185970414</v>
      </c>
      <c r="AT61" s="57"/>
      <c r="AU61" s="53">
        <v>-1.2480000257492065</v>
      </c>
      <c r="AV61" s="53"/>
      <c r="AW61" s="53"/>
      <c r="AX61" s="53">
        <v>-1.6610000133514404</v>
      </c>
      <c r="AY61" s="53"/>
      <c r="AZ61" s="55"/>
      <c r="BA61" s="56">
        <f>IF(OR(BA32=0,BG7=0),0,ABS(1000*BC61/(SQRT(3)*BA32*BG7)))</f>
        <v>146.893704524735</v>
      </c>
      <c r="BB61" s="57"/>
      <c r="BC61" s="53">
        <v>-1.3059999942779541</v>
      </c>
      <c r="BD61" s="53"/>
      <c r="BE61" s="53"/>
      <c r="BF61" s="53">
        <v>-1.6699999570846558</v>
      </c>
      <c r="BG61" s="53"/>
      <c r="BH61" s="55"/>
      <c r="BI61" s="56">
        <f>IF(OR(BI32=0,BO7=0),0,ABS(1000*BK61/(SQRT(3)*BI32*BO7)))</f>
        <v>137.84749440925162</v>
      </c>
      <c r="BJ61" s="57"/>
      <c r="BK61" s="53">
        <v>-1.2480000257492065</v>
      </c>
      <c r="BL61" s="53"/>
      <c r="BM61" s="53"/>
      <c r="BN61" s="53">
        <v>-1.6419999599456787</v>
      </c>
      <c r="BO61" s="53"/>
      <c r="BP61" s="55"/>
      <c r="BQ61" s="56">
        <f>IF(OR(BQ32=0,BW7=0),0,ABS(1000*BS61/(SQRT(3)*BQ32*BW7)))</f>
        <v>173.29770963362813</v>
      </c>
      <c r="BR61" s="57"/>
      <c r="BS61" s="53">
        <v>-1.4980000257492065</v>
      </c>
      <c r="BT61" s="53"/>
      <c r="BU61" s="53"/>
      <c r="BV61" s="53">
        <v>-1.9199999570846558</v>
      </c>
      <c r="BW61" s="53"/>
      <c r="BX61" s="55"/>
      <c r="BY61" s="56">
        <f>IF(OR(BY32=0,CE7=0),0,ABS(1000*CA61/(SQRT(3)*BY32*CE7)))</f>
        <v>169.12426704270015</v>
      </c>
      <c r="BZ61" s="57"/>
      <c r="CA61" s="53">
        <v>-1.4500000476837158</v>
      </c>
      <c r="CB61" s="53"/>
      <c r="CC61" s="53"/>
      <c r="CD61" s="53">
        <v>-1.9010000228881836</v>
      </c>
      <c r="CE61" s="53"/>
      <c r="CF61" s="55"/>
      <c r="CG61" s="56">
        <f>IF(OR(CG32=0,CM7=0),0,ABS(1000*CI61/(SQRT(3)*CG32*CM7)))</f>
        <v>157.41795744142183</v>
      </c>
      <c r="CH61" s="57"/>
      <c r="CI61" s="53">
        <v>-1.3539999723434448</v>
      </c>
      <c r="CJ61" s="53"/>
      <c r="CK61" s="53"/>
      <c r="CL61" s="53">
        <v>-1.593999981880188</v>
      </c>
      <c r="CM61" s="53"/>
      <c r="CN61" s="55"/>
      <c r="CO61" s="56">
        <f>IF(OR(CO32=0,CU7=0),0,ABS(1000*CQ61/(SQRT(3)*CO32*CU7)))</f>
        <v>168.41373879013955</v>
      </c>
      <c r="CP61" s="57"/>
      <c r="CQ61" s="53">
        <v>-1.468999981880188</v>
      </c>
      <c r="CR61" s="53"/>
      <c r="CS61" s="53"/>
      <c r="CT61" s="53">
        <v>-1.9010000228881836</v>
      </c>
      <c r="CU61" s="53"/>
      <c r="CV61" s="55"/>
      <c r="CW61" s="56">
        <f>IF(OR(CW32=0,DC7=0),0,ABS(1000*CY61/(SQRT(3)*CW32*DC7)))</f>
        <v>152.37944696964462</v>
      </c>
      <c r="CX61" s="57"/>
      <c r="CY61" s="53">
        <v>-1.315000057220459</v>
      </c>
      <c r="CZ61" s="53"/>
      <c r="DA61" s="53"/>
      <c r="DB61" s="53">
        <v>-1.7280000448226929</v>
      </c>
      <c r="DC61" s="53"/>
      <c r="DD61" s="55"/>
      <c r="DE61" s="56">
        <f>IF(OR(DE32=0,DK7=0),0,ABS(1000*DG61/(SQRT(3)*DE32*DK7)))</f>
        <v>177.68227912872217</v>
      </c>
      <c r="DF61" s="57"/>
      <c r="DG61" s="53">
        <v>-1.5069999694824219</v>
      </c>
      <c r="DH61" s="53"/>
      <c r="DI61" s="53"/>
      <c r="DJ61" s="53">
        <v>-1.9490000009536743</v>
      </c>
      <c r="DK61" s="53"/>
      <c r="DL61" s="55"/>
      <c r="DM61" s="56">
        <f>IF(OR(DM32=0,DS7=0),0,ABS(1000*DO61/(SQRT(3)*DM32*DS7)))</f>
        <v>190.82463530050629</v>
      </c>
      <c r="DN61" s="57"/>
      <c r="DO61" s="53">
        <v>-1.6130000352859497</v>
      </c>
      <c r="DP61" s="53"/>
      <c r="DQ61" s="53"/>
      <c r="DR61" s="53">
        <v>-2.1500000953674316</v>
      </c>
      <c r="DS61" s="53"/>
      <c r="DT61" s="55"/>
      <c r="DU61" s="56">
        <f>IF(OR(DU32=0,EA7=0),0,ABS(1000*DW61/(SQRT(3)*DU32*EA7)))</f>
        <v>119.26474044351423</v>
      </c>
      <c r="DV61" s="57"/>
      <c r="DW61" s="53">
        <v>-1.0559999942779541</v>
      </c>
      <c r="DX61" s="53"/>
      <c r="DY61" s="53"/>
      <c r="DZ61" s="53">
        <v>-1.0080000162124634</v>
      </c>
      <c r="EA61" s="53"/>
      <c r="EB61" s="55"/>
      <c r="EC61" s="56">
        <f>IF(OR(EC32=0,EI7=0),0,ABS(1000*EE61/(SQRT(3)*EC32*EI7)))</f>
        <v>129.9108680493803</v>
      </c>
      <c r="ED61" s="57"/>
      <c r="EE61" s="53">
        <v>-1.1330000162124634</v>
      </c>
      <c r="EF61" s="53"/>
      <c r="EG61" s="53"/>
      <c r="EH61" s="53">
        <v>-1.5169999599456787</v>
      </c>
      <c r="EI61" s="53"/>
      <c r="EJ61" s="55"/>
      <c r="EK61" s="56">
        <f>IF(OR(EK32=0,EQ7=0),0,ABS(1000*EM61/(SQRT(3)*EK32*EQ7)))</f>
        <v>147.56097650222091</v>
      </c>
      <c r="EL61" s="57"/>
      <c r="EM61" s="53">
        <v>-1.2860000133514404</v>
      </c>
      <c r="EN61" s="53"/>
      <c r="EO61" s="53"/>
      <c r="EP61" s="53">
        <v>-1.6990000009536743</v>
      </c>
      <c r="EQ61" s="53"/>
      <c r="ER61" s="55"/>
      <c r="ES61" s="56">
        <f>IF(OR(ES32=0,EY7=0),0,ABS(1000*EU61/(SQRT(3)*ES32*EY7)))</f>
        <v>143.19824991783543</v>
      </c>
      <c r="ET61" s="57"/>
      <c r="EU61" s="53">
        <v>-1.2580000162124634</v>
      </c>
      <c r="EV61" s="53"/>
      <c r="EW61" s="53"/>
      <c r="EX61" s="53">
        <v>-1.6699999570846558</v>
      </c>
      <c r="EY61" s="53"/>
      <c r="EZ61" s="55"/>
      <c r="FA61" s="56">
        <f>IF(OR(FA32=0,FG7=0),0,ABS(1000*FC61/(SQRT(3)*FA32*FG7)))</f>
        <v>127.91153000493316</v>
      </c>
      <c r="FB61" s="57"/>
      <c r="FC61" s="53">
        <v>-1.1419999599456787</v>
      </c>
      <c r="FD61" s="53"/>
      <c r="FE61" s="53"/>
      <c r="FF61" s="53">
        <v>-1.5839999914169312</v>
      </c>
      <c r="FG61" s="53"/>
      <c r="FH61" s="55"/>
      <c r="FI61" s="56">
        <f>IF(OR(FI32=0,FO7=0),0,ABS(1000*FK61/(SQRT(3)*FI32*FO7)))</f>
        <v>132.05921595957304</v>
      </c>
      <c r="FJ61" s="57"/>
      <c r="FK61" s="53">
        <v>-1.1710000038146973</v>
      </c>
      <c r="FL61" s="53"/>
      <c r="FM61" s="53"/>
      <c r="FN61" s="53">
        <v>-1.5360000133514404</v>
      </c>
      <c r="FO61" s="53"/>
      <c r="FP61" s="55"/>
      <c r="FQ61" s="56">
        <f>IF(OR(FQ32=0,FW7=0),0,ABS(1000*FS61/(SQRT(3)*FQ32*FW7)))</f>
        <v>150.09696421900261</v>
      </c>
      <c r="FR61" s="57"/>
      <c r="FS61" s="53">
        <v>-1.2769999504089355</v>
      </c>
      <c r="FT61" s="53"/>
      <c r="FU61" s="53"/>
      <c r="FV61" s="53">
        <v>-1.7949999570846558</v>
      </c>
      <c r="FW61" s="53"/>
      <c r="FX61" s="55"/>
      <c r="FY61" s="56">
        <f>IF(OR(FY32=0,GE7=0),0,ABS(1000*GA61/(SQRT(3)*FY32*GE7)))</f>
        <v>143.14586357572529</v>
      </c>
      <c r="FZ61" s="57"/>
      <c r="GA61" s="53">
        <v>-1.2480000257492065</v>
      </c>
      <c r="GB61" s="53"/>
      <c r="GC61" s="53"/>
      <c r="GD61" s="53">
        <v>-1.6799999475479126</v>
      </c>
      <c r="GE61" s="53"/>
      <c r="GF61" s="55"/>
      <c r="GG61" s="56">
        <f>IF(OR(GG32=0,GM7=0),0,ABS(1000*GI61/(SQRT(3)*GG32*GM7)))</f>
        <v>113.0324746311823</v>
      </c>
      <c r="GH61" s="57"/>
      <c r="GI61" s="53">
        <v>-1.0080000162124634</v>
      </c>
      <c r="GJ61" s="53"/>
      <c r="GK61" s="53"/>
      <c r="GL61" s="53">
        <v>-1.3630000352859497</v>
      </c>
      <c r="GM61" s="53"/>
      <c r="GN61" s="55"/>
      <c r="GO61" s="56">
        <f>IF(OR(GO32=0,GU7=0),0,ABS(1000*GQ61/(SQRT(3)*GO32*GU7)))</f>
        <v>159.32540580130942</v>
      </c>
      <c r="GP61" s="57"/>
      <c r="GQ61" s="53">
        <v>-1.4019999504089355</v>
      </c>
      <c r="GR61" s="53"/>
      <c r="GS61" s="53"/>
      <c r="GT61" s="53">
        <v>-1.9299999475479126</v>
      </c>
      <c r="GU61" s="53"/>
      <c r="GV61" s="54"/>
    </row>
    <row r="62" spans="1:204" x14ac:dyDescent="0.2">
      <c r="A62" s="51" t="s">
        <v>76</v>
      </c>
      <c r="B62" s="52"/>
      <c r="C62" s="52"/>
      <c r="D62" s="52"/>
      <c r="E62" s="11"/>
      <c r="F62" s="11"/>
      <c r="G62" s="11"/>
      <c r="H62" s="11"/>
      <c r="I62" s="11"/>
      <c r="J62" s="11"/>
      <c r="K62" s="11"/>
      <c r="L62" s="12"/>
      <c r="M62" s="62">
        <f>IF(OR(M32=0,S7=0),0,ABS(1000*O62/(SQRT(3)*M32*S7)))</f>
        <v>83.643726190616235</v>
      </c>
      <c r="N62" s="63"/>
      <c r="O62" s="60">
        <v>-0.73400002717971802</v>
      </c>
      <c r="P62" s="60"/>
      <c r="Q62" s="60"/>
      <c r="R62" s="60">
        <v>-0.23000000417232513</v>
      </c>
      <c r="S62" s="60"/>
      <c r="T62" s="64"/>
      <c r="U62" s="62">
        <f>IF(OR(U32=0,AA7=0),0,ABS(1000*W62/(SQRT(3)*U32*AA7)))</f>
        <v>92.249461672031487</v>
      </c>
      <c r="V62" s="63"/>
      <c r="W62" s="60">
        <v>-0.82099997997283936</v>
      </c>
      <c r="X62" s="60"/>
      <c r="Y62" s="60"/>
      <c r="Z62" s="60">
        <v>-0.20200000703334808</v>
      </c>
      <c r="AA62" s="60"/>
      <c r="AB62" s="64"/>
      <c r="AC62" s="62">
        <f>IF(OR(AC32=0,AI7=0),0,ABS(1000*AE62/(SQRT(3)*AC32*AI7)))</f>
        <v>81.427056944488911</v>
      </c>
      <c r="AD62" s="63"/>
      <c r="AE62" s="60">
        <v>-0.72000002861022949</v>
      </c>
      <c r="AF62" s="60"/>
      <c r="AG62" s="60"/>
      <c r="AH62" s="60">
        <v>-0.12999999523162842</v>
      </c>
      <c r="AI62" s="60"/>
      <c r="AJ62" s="64"/>
      <c r="AK62" s="62">
        <f>IF(OR(AK32=0,AQ7=0),0,ABS(1000*AM62/(SQRT(3)*AK32*AQ7)))</f>
        <v>55.809655326602972</v>
      </c>
      <c r="AL62" s="63"/>
      <c r="AM62" s="60">
        <v>-0.49000000953674316</v>
      </c>
      <c r="AN62" s="60"/>
      <c r="AO62" s="60"/>
      <c r="AP62" s="60">
        <v>-0.10100000351667404</v>
      </c>
      <c r="AQ62" s="60"/>
      <c r="AR62" s="64"/>
      <c r="AS62" s="56">
        <f>IF(OR(AS32=0,AY7=0),0,ABS(1000*AU62/(SQRT(3)*AS32*AY7)))</f>
        <v>47.506746078838574</v>
      </c>
      <c r="AT62" s="57"/>
      <c r="AU62" s="53">
        <v>-0.41800001263618469</v>
      </c>
      <c r="AV62" s="53"/>
      <c r="AW62" s="53"/>
      <c r="AX62" s="53">
        <v>-0.10100000351667404</v>
      </c>
      <c r="AY62" s="53"/>
      <c r="AZ62" s="55"/>
      <c r="BA62" s="56">
        <f>IF(OR(BA32=0,BG7=0),0,ABS(1000*BC62/(SQRT(3)*BA32*BG7)))</f>
        <v>40.491375162273663</v>
      </c>
      <c r="BB62" s="57"/>
      <c r="BC62" s="53">
        <v>-0.36000001430511475</v>
      </c>
      <c r="BD62" s="53"/>
      <c r="BE62" s="53"/>
      <c r="BF62" s="53">
        <v>0.24500000476837158</v>
      </c>
      <c r="BG62" s="53"/>
      <c r="BH62" s="55"/>
      <c r="BI62" s="56">
        <f>IF(OR(BI32=0,BO7=0),0,ABS(1000*BK62/(SQRT(3)*BI32*BO7)))</f>
        <v>52.465991724200137</v>
      </c>
      <c r="BJ62" s="57"/>
      <c r="BK62" s="53">
        <v>-0.47499999403953552</v>
      </c>
      <c r="BL62" s="53"/>
      <c r="BM62" s="53"/>
      <c r="BN62" s="53">
        <v>0.14399999380111694</v>
      </c>
      <c r="BO62" s="53"/>
      <c r="BP62" s="55"/>
      <c r="BQ62" s="56">
        <f>IF(OR(BQ32=0,BW7=0),0,ABS(1000*BS62/(SQRT(3)*BQ32*BW7)))</f>
        <v>88.268459386415472</v>
      </c>
      <c r="BR62" s="57"/>
      <c r="BS62" s="53">
        <v>-0.7630000114440918</v>
      </c>
      <c r="BT62" s="53"/>
      <c r="BU62" s="53"/>
      <c r="BV62" s="53">
        <v>-0.20200000703334808</v>
      </c>
      <c r="BW62" s="53"/>
      <c r="BX62" s="55"/>
      <c r="BY62" s="56">
        <f>IF(OR(BY32=0,CE7=0),0,ABS(1000*CA62/(SQRT(3)*BY32*CE7)))</f>
        <v>75.581049491216106</v>
      </c>
      <c r="BZ62" s="57"/>
      <c r="CA62" s="53">
        <v>-0.64800000190734863</v>
      </c>
      <c r="CB62" s="53"/>
      <c r="CC62" s="53"/>
      <c r="CD62" s="53">
        <v>-0.15800000727176666</v>
      </c>
      <c r="CE62" s="53"/>
      <c r="CF62" s="55"/>
      <c r="CG62" s="56">
        <f>IF(OR(CG32=0,CM7=0),0,ABS(1000*CI62/(SQRT(3)*CG32*CM7)))</f>
        <v>88.707463650408627</v>
      </c>
      <c r="CH62" s="57"/>
      <c r="CI62" s="53">
        <v>-0.7630000114440918</v>
      </c>
      <c r="CJ62" s="53"/>
      <c r="CK62" s="53"/>
      <c r="CL62" s="53">
        <v>-0.41800001263618469</v>
      </c>
      <c r="CM62" s="53"/>
      <c r="CN62" s="55"/>
      <c r="CO62" s="56">
        <f>IF(OR(CO32=0,CU7=0),0,ABS(1000*CQ62/(SQRT(3)*CO32*CU7)))</f>
        <v>90.798966674130284</v>
      </c>
      <c r="CP62" s="57"/>
      <c r="CQ62" s="53">
        <v>-0.79199999570846558</v>
      </c>
      <c r="CR62" s="53"/>
      <c r="CS62" s="53"/>
      <c r="CT62" s="53">
        <v>-0.27399998903274536</v>
      </c>
      <c r="CU62" s="53"/>
      <c r="CV62" s="55"/>
      <c r="CW62" s="56">
        <f>IF(OR(CW32=0,DC7=0),0,ABS(1000*CY62/(SQRT(3)*CW32*DC7)))</f>
        <v>111.82217181055593</v>
      </c>
      <c r="CX62" s="57"/>
      <c r="CY62" s="53">
        <v>-0.9649999737739563</v>
      </c>
      <c r="CZ62" s="53"/>
      <c r="DA62" s="53"/>
      <c r="DB62" s="53">
        <v>-0.5899999737739563</v>
      </c>
      <c r="DC62" s="53"/>
      <c r="DD62" s="55"/>
      <c r="DE62" s="56">
        <f>IF(OR(DE32=0,DK7=0),0,ABS(1000*DG62/(SQRT(3)*DE32*DK7)))</f>
        <v>98.450366466026324</v>
      </c>
      <c r="DF62" s="57"/>
      <c r="DG62" s="53">
        <v>-0.83499997854232788</v>
      </c>
      <c r="DH62" s="53"/>
      <c r="DI62" s="53"/>
      <c r="DJ62" s="53">
        <v>-0.37400001287460327</v>
      </c>
      <c r="DK62" s="53"/>
      <c r="DL62" s="55"/>
      <c r="DM62" s="56">
        <f>IF(OR(DM32=0,DS7=0),0,ABS(1000*DO62/(SQRT(3)*DM32*DS7)))</f>
        <v>97.127723702911382</v>
      </c>
      <c r="DN62" s="57"/>
      <c r="DO62" s="53">
        <v>-0.82099997997283936</v>
      </c>
      <c r="DP62" s="53"/>
      <c r="DQ62" s="53"/>
      <c r="DR62" s="53">
        <v>-0.43200001120567322</v>
      </c>
      <c r="DS62" s="53"/>
      <c r="DT62" s="55"/>
      <c r="DU62" s="56">
        <f>IF(OR(DU32=0,EA7=0),0,ABS(1000*DW62/(SQRT(3)*DU32*EA7)))</f>
        <v>147.3981148860187</v>
      </c>
      <c r="DV62" s="57"/>
      <c r="DW62" s="53">
        <v>-1.3050999641418457</v>
      </c>
      <c r="DX62" s="53"/>
      <c r="DY62" s="53"/>
      <c r="DZ62" s="53">
        <v>-0.56199997663497925</v>
      </c>
      <c r="EA62" s="53"/>
      <c r="EB62" s="55"/>
      <c r="EC62" s="56">
        <f>IF(OR(EC32=0,EI7=0),0,ABS(1000*EE62/(SQRT(3)*EC32*EI7)))</f>
        <v>107.32265612659847</v>
      </c>
      <c r="ED62" s="57"/>
      <c r="EE62" s="53">
        <v>-0.93599998950958252</v>
      </c>
      <c r="EF62" s="53"/>
      <c r="EG62" s="53"/>
      <c r="EH62" s="53">
        <v>-0.36000001430511475</v>
      </c>
      <c r="EI62" s="53"/>
      <c r="EJ62" s="55"/>
      <c r="EK62" s="56">
        <f>IF(OR(EK32=0,EQ7=0),0,ABS(1000*EM62/(SQRT(3)*EK32*EQ7)))</f>
        <v>120.59609996343501</v>
      </c>
      <c r="EL62" s="57"/>
      <c r="EM62" s="53">
        <v>-1.0509999990463257</v>
      </c>
      <c r="EN62" s="53"/>
      <c r="EO62" s="53"/>
      <c r="EP62" s="53">
        <v>-0.38899999856948853</v>
      </c>
      <c r="EQ62" s="53"/>
      <c r="ER62" s="55"/>
      <c r="ES62" s="56">
        <f>IF(OR(ES32=0,EY7=0),0,ABS(1000*EU62/(SQRT(3)*ES32*EY7)))</f>
        <v>70.46082518540517</v>
      </c>
      <c r="ET62" s="57"/>
      <c r="EU62" s="53">
        <v>-0.61900001764297485</v>
      </c>
      <c r="EV62" s="53"/>
      <c r="EW62" s="53"/>
      <c r="EX62" s="53">
        <v>-0.11500000208616257</v>
      </c>
      <c r="EY62" s="53"/>
      <c r="EZ62" s="55"/>
      <c r="FA62" s="56">
        <f>IF(OR(FA32=0,FG7=0),0,ABS(1000*FC62/(SQRT(3)*FA32*FG7)))</f>
        <v>66.083889663084534</v>
      </c>
      <c r="FB62" s="57"/>
      <c r="FC62" s="53">
        <v>-0.5899999737739563</v>
      </c>
      <c r="FD62" s="53"/>
      <c r="FE62" s="53"/>
      <c r="FF62" s="53">
        <v>0.11500000208616257</v>
      </c>
      <c r="FG62" s="53"/>
      <c r="FH62" s="55"/>
      <c r="FI62" s="56">
        <f>IF(OR(FI32=0,FO7=0),0,ABS(1000*FK62/(SQRT(3)*FI32*FO7)))</f>
        <v>56.838467717596806</v>
      </c>
      <c r="FJ62" s="57"/>
      <c r="FK62" s="53">
        <v>-0.50400000810623169</v>
      </c>
      <c r="FL62" s="53"/>
      <c r="FM62" s="53"/>
      <c r="FN62" s="53">
        <v>0.14399999380111694</v>
      </c>
      <c r="FO62" s="53"/>
      <c r="FP62" s="55"/>
      <c r="FQ62" s="56">
        <f>IF(OR(FQ32=0,FW7=0),0,ABS(1000*FS62/(SQRT(3)*FQ32*FW7)))</f>
        <v>94.736223179110837</v>
      </c>
      <c r="FR62" s="57"/>
      <c r="FS62" s="53">
        <v>-0.8059999942779541</v>
      </c>
      <c r="FT62" s="53"/>
      <c r="FU62" s="53"/>
      <c r="FV62" s="53">
        <v>-0.25900000333786011</v>
      </c>
      <c r="FW62" s="53"/>
      <c r="FX62" s="55"/>
      <c r="FY62" s="56">
        <f>IF(OR(FY32=0,GE7=0),0,ABS(1000*GA62/(SQRT(3)*FY32*GE7)))</f>
        <v>64.461514683588689</v>
      </c>
      <c r="FZ62" s="57"/>
      <c r="GA62" s="53">
        <v>-0.56199997663497925</v>
      </c>
      <c r="GB62" s="53"/>
      <c r="GC62" s="53"/>
      <c r="GD62" s="53">
        <v>-0.18700000643730164</v>
      </c>
      <c r="GE62" s="53"/>
      <c r="GF62" s="55"/>
      <c r="GG62" s="56">
        <f>IF(OR(GG32=0,GM7=0),0,ABS(1000*GI62/(SQRT(3)*GG32*GM7)))</f>
        <v>96.884979210126261</v>
      </c>
      <c r="GH62" s="57"/>
      <c r="GI62" s="53">
        <v>-0.86400002241134644</v>
      </c>
      <c r="GJ62" s="53"/>
      <c r="GK62" s="53"/>
      <c r="GL62" s="53">
        <v>-0.27399998903274536</v>
      </c>
      <c r="GM62" s="53"/>
      <c r="GN62" s="55"/>
      <c r="GO62" s="56">
        <f>IF(OR(GO32=0,GU7=0),0,ABS(1000*GQ62/(SQRT(3)*GO32*GU7)))</f>
        <v>109.66406409282897</v>
      </c>
      <c r="GP62" s="57"/>
      <c r="GQ62" s="53">
        <v>-0.9649999737739563</v>
      </c>
      <c r="GR62" s="53"/>
      <c r="GS62" s="53"/>
      <c r="GT62" s="53">
        <v>-0.27399998903274536</v>
      </c>
      <c r="GU62" s="53"/>
      <c r="GV62" s="54"/>
    </row>
    <row r="63" spans="1:204" x14ac:dyDescent="0.2">
      <c r="A63" s="51" t="s">
        <v>77</v>
      </c>
      <c r="B63" s="52"/>
      <c r="C63" s="52"/>
      <c r="D63" s="52"/>
      <c r="E63" s="11"/>
      <c r="F63" s="11"/>
      <c r="G63" s="11"/>
      <c r="H63" s="11"/>
      <c r="I63" s="11"/>
      <c r="J63" s="11"/>
      <c r="K63" s="11"/>
      <c r="L63" s="12"/>
      <c r="M63" s="62">
        <f>IF(OR(M32=0,S7=0),0,ABS(1000*O63/(SQRT(3)*M32*S7)))</f>
        <v>12.07933861470798</v>
      </c>
      <c r="N63" s="63"/>
      <c r="O63" s="60">
        <v>-0.10599999874830246</v>
      </c>
      <c r="P63" s="60"/>
      <c r="Q63" s="60"/>
      <c r="R63" s="60">
        <v>-6.7000001668930054E-2</v>
      </c>
      <c r="S63" s="60"/>
      <c r="T63" s="64"/>
      <c r="U63" s="62">
        <f>IF(OR(U32=0,AA7=0),0,ABS(1000*W63/(SQRT(3)*U32*AA7)))</f>
        <v>9.6631597646122831</v>
      </c>
      <c r="V63" s="63"/>
      <c r="W63" s="60">
        <v>-8.6000002920627594E-2</v>
      </c>
      <c r="X63" s="60"/>
      <c r="Y63" s="60"/>
      <c r="Z63" s="60">
        <v>-6.7000001668930054E-2</v>
      </c>
      <c r="AA63" s="60"/>
      <c r="AB63" s="64"/>
      <c r="AC63" s="62">
        <f>IF(OR(AC32=0,AI7=0),0,ABS(1000*AE63/(SQRT(3)*AC32*AI7)))</f>
        <v>13.005710203319374</v>
      </c>
      <c r="AD63" s="63"/>
      <c r="AE63" s="60">
        <v>-0.11500000208616257</v>
      </c>
      <c r="AF63" s="60"/>
      <c r="AG63" s="60"/>
      <c r="AH63" s="60">
        <v>-8.6000002920627594E-2</v>
      </c>
      <c r="AI63" s="60"/>
      <c r="AJ63" s="64"/>
      <c r="AK63" s="62">
        <f>IF(OR(AK32=0,AQ7=0),0,ABS(1000*AM63/(SQRT(3)*AK32*AQ7)))</f>
        <v>6.6060405159192843</v>
      </c>
      <c r="AL63" s="63"/>
      <c r="AM63" s="60">
        <v>-5.7999998331069946E-2</v>
      </c>
      <c r="AN63" s="60"/>
      <c r="AO63" s="60"/>
      <c r="AP63" s="60">
        <v>-4.8000000417232513E-2</v>
      </c>
      <c r="AQ63" s="60"/>
      <c r="AR63" s="64"/>
      <c r="AS63" s="56">
        <f>IF(OR(AS32=0,AY7=0),0,ABS(1000*AU63/(SQRT(3)*AS32*AY7)))</f>
        <v>5.4553200063903811</v>
      </c>
      <c r="AT63" s="57"/>
      <c r="AU63" s="53">
        <v>-4.8000000417232513E-2</v>
      </c>
      <c r="AV63" s="53"/>
      <c r="AW63" s="53"/>
      <c r="AX63" s="53">
        <v>-4.8000000417232513E-2</v>
      </c>
      <c r="AY63" s="53"/>
      <c r="AZ63" s="55"/>
      <c r="BA63" s="56">
        <f>IF(OR(BA32=0,BG7=0),0,ABS(1000*BC63/(SQRT(3)*BA32*BG7)))</f>
        <v>6.5236099958711389</v>
      </c>
      <c r="BB63" s="57"/>
      <c r="BC63" s="53">
        <v>-5.7999998331069946E-2</v>
      </c>
      <c r="BD63" s="53"/>
      <c r="BE63" s="53"/>
      <c r="BF63" s="53">
        <v>-4.8000000417232513E-2</v>
      </c>
      <c r="BG63" s="53"/>
      <c r="BH63" s="55"/>
      <c r="BI63" s="56">
        <f>IF(OR(BI32=0,BO7=0),0,ABS(1000*BK63/(SQRT(3)*BI32*BO7)))</f>
        <v>14.80093295660504</v>
      </c>
      <c r="BJ63" s="57"/>
      <c r="BK63" s="53">
        <v>-0.13400000333786011</v>
      </c>
      <c r="BL63" s="53"/>
      <c r="BM63" s="53"/>
      <c r="BN63" s="53">
        <v>-7.6999999582767487E-2</v>
      </c>
      <c r="BO63" s="53"/>
      <c r="BP63" s="55"/>
      <c r="BQ63" s="56">
        <f>IF(OR(BQ32=0,BW7=0),0,ABS(1000*BS63/(SQRT(3)*BQ32*BW7)))</f>
        <v>20.01368626997197</v>
      </c>
      <c r="BR63" s="57"/>
      <c r="BS63" s="53">
        <v>-0.17299999296665192</v>
      </c>
      <c r="BT63" s="53"/>
      <c r="BU63" s="53"/>
      <c r="BV63" s="53">
        <v>-9.6000000834465027E-2</v>
      </c>
      <c r="BW63" s="53"/>
      <c r="BX63" s="55"/>
      <c r="BY63" s="56">
        <f>IF(OR(BY32=0,CE7=0),0,ABS(1000*CA63/(SQRT(3)*BY32*CE7)))</f>
        <v>21.228010320375397</v>
      </c>
      <c r="BZ63" s="57"/>
      <c r="CA63" s="53">
        <v>-0.18199999630451202</v>
      </c>
      <c r="CB63" s="53"/>
      <c r="CC63" s="53"/>
      <c r="CD63" s="53">
        <v>-0.125</v>
      </c>
      <c r="CE63" s="53"/>
      <c r="CF63" s="55"/>
      <c r="CG63" s="56">
        <f>IF(OR(CG32=0,CM7=0),0,ABS(1000*CI63/(SQRT(3)*CG32*CM7)))</f>
        <v>17.904258352872446</v>
      </c>
      <c r="CH63" s="57"/>
      <c r="CI63" s="53">
        <v>-0.15399999916553497</v>
      </c>
      <c r="CJ63" s="53"/>
      <c r="CK63" s="53"/>
      <c r="CL63" s="53">
        <v>-8.6000002920627594E-2</v>
      </c>
      <c r="CM63" s="53"/>
      <c r="CN63" s="55"/>
      <c r="CO63" s="56">
        <f>IF(OR(CO32=0,CU7=0),0,ABS(1000*CQ63/(SQRT(3)*CO32*CU7)))</f>
        <v>18.6871614588201</v>
      </c>
      <c r="CP63" s="57"/>
      <c r="CQ63" s="53">
        <v>-0.16300000250339508</v>
      </c>
      <c r="CR63" s="53"/>
      <c r="CS63" s="53"/>
      <c r="CT63" s="53">
        <v>-9.6000000834465027E-2</v>
      </c>
      <c r="CU63" s="53"/>
      <c r="CV63" s="55"/>
      <c r="CW63" s="56">
        <f>IF(OR(CW32=0,DC7=0),0,ABS(1000*CY63/(SQRT(3)*CW32*DC7)))</f>
        <v>17.845196718676508</v>
      </c>
      <c r="CX63" s="57"/>
      <c r="CY63" s="53">
        <v>-0.15399999916553497</v>
      </c>
      <c r="CZ63" s="53"/>
      <c r="DA63" s="53"/>
      <c r="DB63" s="53">
        <v>-8.6000002920627594E-2</v>
      </c>
      <c r="DC63" s="53"/>
      <c r="DD63" s="55"/>
      <c r="DE63" s="56">
        <f>IF(OR(DE32=0,DK7=0),0,ABS(1000*DG63/(SQRT(3)*DE32*DK7)))</f>
        <v>16.978266497173124</v>
      </c>
      <c r="DF63" s="57"/>
      <c r="DG63" s="53">
        <v>-0.14399999380111694</v>
      </c>
      <c r="DH63" s="53"/>
      <c r="DI63" s="53"/>
      <c r="DJ63" s="53">
        <v>-9.6000000834465027E-2</v>
      </c>
      <c r="DK63" s="53"/>
      <c r="DL63" s="55"/>
      <c r="DM63" s="56">
        <f>IF(OR(DM32=0,DS7=0),0,ABS(1000*DO63/(SQRT(3)*DM32*DS7)))</f>
        <v>15.852759583282147</v>
      </c>
      <c r="DN63" s="57"/>
      <c r="DO63" s="53">
        <v>-0.13400000333786011</v>
      </c>
      <c r="DP63" s="53"/>
      <c r="DQ63" s="53"/>
      <c r="DR63" s="53">
        <v>-6.7000001668930054E-2</v>
      </c>
      <c r="DS63" s="53"/>
      <c r="DT63" s="55"/>
      <c r="DU63" s="56">
        <f>IF(OR(DU32=0,EA7=0),0,ABS(1000*DW63/(SQRT(3)*DU32*EA7)))</f>
        <v>15.133973204656455</v>
      </c>
      <c r="DV63" s="57"/>
      <c r="DW63" s="53">
        <v>-0.13400000333786011</v>
      </c>
      <c r="DX63" s="53"/>
      <c r="DY63" s="53"/>
      <c r="DZ63" s="53">
        <v>-7.6999999582767487E-2</v>
      </c>
      <c r="EA63" s="53"/>
      <c r="EB63" s="55"/>
      <c r="EC63" s="56">
        <f>IF(OR(EC32=0,EI7=0),0,ABS(1000*EE63/(SQRT(3)*EC32*EI7)))</f>
        <v>14.332619835662367</v>
      </c>
      <c r="ED63" s="57"/>
      <c r="EE63" s="53">
        <v>-0.125</v>
      </c>
      <c r="EF63" s="53"/>
      <c r="EG63" s="53"/>
      <c r="EH63" s="53">
        <v>-7.6999999582767487E-2</v>
      </c>
      <c r="EI63" s="53"/>
      <c r="EJ63" s="55"/>
      <c r="EK63" s="56">
        <f>IF(OR(EK32=0,EQ7=0),0,ABS(1000*EM63/(SQRT(3)*EK32*EQ7)))</f>
        <v>1.3195577103077676</v>
      </c>
      <c r="EL63" s="57"/>
      <c r="EM63" s="53">
        <v>-1.1500000022351742E-2</v>
      </c>
      <c r="EN63" s="53"/>
      <c r="EO63" s="53"/>
      <c r="EP63" s="53">
        <v>-7.6999999582767487E-2</v>
      </c>
      <c r="EQ63" s="53"/>
      <c r="ER63" s="55"/>
      <c r="ES63" s="56">
        <f>IF(OR(ES32=0,EY7=0),0,ABS(1000*EU63/(SQRT(3)*ES32*EY7)))</f>
        <v>9.78938772055049</v>
      </c>
      <c r="ET63" s="57"/>
      <c r="EU63" s="53">
        <v>-8.6000002920627594E-2</v>
      </c>
      <c r="EV63" s="53"/>
      <c r="EW63" s="53"/>
      <c r="EX63" s="53">
        <v>-5.7999998331069946E-2</v>
      </c>
      <c r="EY63" s="53"/>
      <c r="EZ63" s="55"/>
      <c r="FA63" s="56">
        <f>IF(OR(FA32=0,FG7=0),0,ABS(1000*FC63/(SQRT(3)*FA32*FG7)))</f>
        <v>11.872699208379402</v>
      </c>
      <c r="FB63" s="57"/>
      <c r="FC63" s="53">
        <v>-0.10599999874830246</v>
      </c>
      <c r="FD63" s="53"/>
      <c r="FE63" s="53"/>
      <c r="FF63" s="53">
        <v>-7.6999999582767487E-2</v>
      </c>
      <c r="FG63" s="53"/>
      <c r="FH63" s="55"/>
      <c r="FI63" s="56">
        <f>IF(OR(FI32=0,FO7=0),0,ABS(1000*FK63/(SQRT(3)*FI32*FO7)))</f>
        <v>10.826374723329177</v>
      </c>
      <c r="FJ63" s="57"/>
      <c r="FK63" s="53">
        <v>-9.6000000834465027E-2</v>
      </c>
      <c r="FL63" s="53"/>
      <c r="FM63" s="53"/>
      <c r="FN63" s="53">
        <v>-6.7000001668930054E-2</v>
      </c>
      <c r="FO63" s="53"/>
      <c r="FP63" s="55"/>
      <c r="FQ63" s="56">
        <f>IF(OR(FQ32=0,FW7=0),0,ABS(1000*FS63/(SQRT(3)*FQ32*FW7)))</f>
        <v>14.692342408758204</v>
      </c>
      <c r="FR63" s="57"/>
      <c r="FS63" s="53">
        <v>-0.125</v>
      </c>
      <c r="FT63" s="53"/>
      <c r="FU63" s="53"/>
      <c r="FV63" s="53">
        <v>-0.10599999874830246</v>
      </c>
      <c r="FW63" s="53"/>
      <c r="FX63" s="55"/>
      <c r="FY63" s="56">
        <f>IF(OR(FY32=0,GE7=0),0,ABS(1000*GA63/(SQRT(3)*FY32*GE7)))</f>
        <v>9.8642182945451449</v>
      </c>
      <c r="FZ63" s="57"/>
      <c r="GA63" s="53">
        <v>-8.6000002920627594E-2</v>
      </c>
      <c r="GB63" s="53"/>
      <c r="GC63" s="53"/>
      <c r="GD63" s="53">
        <v>-5.7999998331069946E-2</v>
      </c>
      <c r="GE63" s="53"/>
      <c r="GF63" s="55"/>
      <c r="GG63" s="56">
        <f>IF(OR(GG32=0,GM7=0),0,ABS(1000*GI63/(SQRT(3)*GG32*GM7)))</f>
        <v>15.026142593506179</v>
      </c>
      <c r="GH63" s="57"/>
      <c r="GI63" s="53">
        <v>-0.13400000333786011</v>
      </c>
      <c r="GJ63" s="53"/>
      <c r="GK63" s="53"/>
      <c r="GL63" s="53">
        <v>-7.6999999582767487E-2</v>
      </c>
      <c r="GM63" s="53"/>
      <c r="GN63" s="55"/>
      <c r="GO63" s="56">
        <f>IF(OR(GO32=0,GU7=0),0,ABS(1000*GQ63/(SQRT(3)*GO32*GU7)))</f>
        <v>8.7503970143841574</v>
      </c>
      <c r="GP63" s="57"/>
      <c r="GQ63" s="53">
        <v>-7.6999999582767487E-2</v>
      </c>
      <c r="GR63" s="53"/>
      <c r="GS63" s="53"/>
      <c r="GT63" s="53">
        <v>-4.8000000417232513E-2</v>
      </c>
      <c r="GU63" s="53"/>
      <c r="GV63" s="54"/>
    </row>
    <row r="64" spans="1:204" x14ac:dyDescent="0.2">
      <c r="A64" s="51" t="s">
        <v>78</v>
      </c>
      <c r="B64" s="52"/>
      <c r="C64" s="52"/>
      <c r="D64" s="52"/>
      <c r="E64" s="11"/>
      <c r="F64" s="11"/>
      <c r="G64" s="11"/>
      <c r="H64" s="11"/>
      <c r="I64" s="11"/>
      <c r="J64" s="11"/>
      <c r="K64" s="11"/>
      <c r="L64" s="12"/>
      <c r="M64" s="62">
        <f>IF(OR(M32=0,S7=0),0,ABS(1000*O64/(SQRT(3)*M32*S7)))</f>
        <v>475.88037810498531</v>
      </c>
      <c r="N64" s="63"/>
      <c r="O64" s="60">
        <v>-4.1760001182556152</v>
      </c>
      <c r="P64" s="60"/>
      <c r="Q64" s="60"/>
      <c r="R64" s="60">
        <v>-1.440000057220459</v>
      </c>
      <c r="S64" s="60"/>
      <c r="T64" s="64"/>
      <c r="U64" s="62">
        <f>IF(OR(U32=0,AA7=0),0,ABS(1000*W64/(SQRT(3)*U32*AA7)))</f>
        <v>488.10189842882369</v>
      </c>
      <c r="V64" s="63"/>
      <c r="W64" s="60">
        <v>-4.3439998626708984</v>
      </c>
      <c r="X64" s="60"/>
      <c r="Y64" s="60"/>
      <c r="Z64" s="60">
        <v>-1.7760000228881836</v>
      </c>
      <c r="AA64" s="60"/>
      <c r="AB64" s="64"/>
      <c r="AC64" s="62">
        <f>IF(OR(AC32=0,AI7=0),0,ABS(1000*AE64/(SQRT(3)*AC32*AI7)))</f>
        <v>507.56195862746051</v>
      </c>
      <c r="AD64" s="63"/>
      <c r="AE64" s="60">
        <v>-4.4879999160766602</v>
      </c>
      <c r="AF64" s="60"/>
      <c r="AG64" s="60"/>
      <c r="AH64" s="60">
        <v>-1.8480000495910645</v>
      </c>
      <c r="AI64" s="60"/>
      <c r="AJ64" s="64"/>
      <c r="AK64" s="62">
        <f>IF(OR(AK32=0,AQ7=0),0,ABS(1000*AM64/(SQRT(3)*AK32*AQ7)))</f>
        <v>486.56904849060294</v>
      </c>
      <c r="AL64" s="63"/>
      <c r="AM64" s="60">
        <v>-4.2719998359680176</v>
      </c>
      <c r="AN64" s="60"/>
      <c r="AO64" s="60"/>
      <c r="AP64" s="60">
        <v>-1.7039999961853027</v>
      </c>
      <c r="AQ64" s="60"/>
      <c r="AR64" s="64"/>
      <c r="AS64" s="56">
        <f>IF(OR(AS32=0,AY7=0),0,ABS(1000*AU64/(SQRT(3)*AS32*AY7)))</f>
        <v>480.06815378813673</v>
      </c>
      <c r="AT64" s="57"/>
      <c r="AU64" s="53">
        <v>-4.2239999771118164</v>
      </c>
      <c r="AV64" s="53"/>
      <c r="AW64" s="53"/>
      <c r="AX64" s="53">
        <v>-1.7039999961853027</v>
      </c>
      <c r="AY64" s="53"/>
      <c r="AZ64" s="55"/>
      <c r="BA64" s="56">
        <f>IF(OR(BA32=0,BG7=0),0,ABS(1000*BC64/(SQRT(3)*BA32*BG7)))</f>
        <v>491.29533587909418</v>
      </c>
      <c r="BB64" s="57"/>
      <c r="BC64" s="53">
        <v>-4.3680000305175781</v>
      </c>
      <c r="BD64" s="53"/>
      <c r="BE64" s="53"/>
      <c r="BF64" s="53">
        <v>-1.656000018119812</v>
      </c>
      <c r="BG64" s="53"/>
      <c r="BH64" s="55"/>
      <c r="BI64" s="56">
        <f>IF(OR(BI32=0,BO7=0),0,ABS(1000*BK64/(SQRT(3)*BI32*BO7)))</f>
        <v>540.78630295077141</v>
      </c>
      <c r="BJ64" s="57"/>
      <c r="BK64" s="53">
        <v>-4.8959999084472656</v>
      </c>
      <c r="BL64" s="53"/>
      <c r="BM64" s="53"/>
      <c r="BN64" s="53">
        <v>-1.871999979019165</v>
      </c>
      <c r="BO64" s="53"/>
      <c r="BP64" s="55"/>
      <c r="BQ64" s="56">
        <f>IF(OR(BQ32=0,BW7=0),0,ABS(1000*BS64/(SQRT(3)*BQ32*BW7)))</f>
        <v>510.86959507099095</v>
      </c>
      <c r="BR64" s="57"/>
      <c r="BS64" s="53">
        <v>-4.4159998893737793</v>
      </c>
      <c r="BT64" s="53"/>
      <c r="BU64" s="53"/>
      <c r="BV64" s="53">
        <v>-1.7280000448226929</v>
      </c>
      <c r="BW64" s="53"/>
      <c r="BX64" s="55"/>
      <c r="BY64" s="56">
        <f>IF(OR(BY32=0,CE7=0),0,ABS(1000*CA64/(SQRT(3)*BY32*CE7)))</f>
        <v>506.67294389500495</v>
      </c>
      <c r="BZ64" s="57"/>
      <c r="CA64" s="53">
        <v>-4.3439998626708984</v>
      </c>
      <c r="CB64" s="53"/>
      <c r="CC64" s="53"/>
      <c r="CD64" s="53">
        <v>-1.6319999694824219</v>
      </c>
      <c r="CE64" s="53"/>
      <c r="CF64" s="55"/>
      <c r="CG64" s="56">
        <f>IF(OR(CG32=0,CM7=0),0,ABS(1000*CI64/(SQRT(3)*CG32*CM7)))</f>
        <v>524.57153005507939</v>
      </c>
      <c r="CH64" s="57"/>
      <c r="CI64" s="53">
        <v>-4.5120000839233398</v>
      </c>
      <c r="CJ64" s="53"/>
      <c r="CK64" s="53"/>
      <c r="CL64" s="53">
        <v>-1.7519999742507935</v>
      </c>
      <c r="CM64" s="53"/>
      <c r="CN64" s="55"/>
      <c r="CO64" s="56">
        <f>IF(OR(CO32=0,CU7=0),0,ABS(1000*CQ64/(SQRT(3)*CO32*CU7)))</f>
        <v>500.77006483918888</v>
      </c>
      <c r="CP64" s="57"/>
      <c r="CQ64" s="53">
        <v>-4.3680000305175781</v>
      </c>
      <c r="CR64" s="53"/>
      <c r="CS64" s="53"/>
      <c r="CT64" s="53">
        <v>-1.6799999475479126</v>
      </c>
      <c r="CU64" s="53"/>
      <c r="CV64" s="55"/>
      <c r="CW64" s="56">
        <f>IF(OR(CW32=0,DC7=0),0,ABS(1000*CY64/(SQRT(3)*CW32*DC7)))</f>
        <v>570.11928372151613</v>
      </c>
      <c r="CX64" s="57"/>
      <c r="CY64" s="53">
        <v>-4.9200000762939453</v>
      </c>
      <c r="CZ64" s="53"/>
      <c r="DA64" s="53"/>
      <c r="DB64" s="53">
        <v>-1.8240000009536743</v>
      </c>
      <c r="DC64" s="53"/>
      <c r="DD64" s="55"/>
      <c r="DE64" s="56">
        <f>IF(OR(DE32=0,DK7=0),0,ABS(1000*DG64/(SQRT(3)*DE32*DK7)))</f>
        <v>557.45312666111101</v>
      </c>
      <c r="DF64" s="57"/>
      <c r="DG64" s="53">
        <v>-4.7280001640319824</v>
      </c>
      <c r="DH64" s="53"/>
      <c r="DI64" s="53"/>
      <c r="DJ64" s="53">
        <v>-1.7999999523162842</v>
      </c>
      <c r="DK64" s="53"/>
      <c r="DL64" s="55"/>
      <c r="DM64" s="56">
        <f>IF(OR(DM32=0,DS7=0),0,ABS(1000*DO64/(SQRT(3)*DM32*DS7)))</f>
        <v>525.27053510145777</v>
      </c>
      <c r="DN64" s="57"/>
      <c r="DO64" s="53">
        <v>-4.440000057220459</v>
      </c>
      <c r="DP64" s="53"/>
      <c r="DQ64" s="53"/>
      <c r="DR64" s="53">
        <v>-1.7760000228881836</v>
      </c>
      <c r="DS64" s="53"/>
      <c r="DT64" s="55"/>
      <c r="DU64" s="56">
        <f>IF(OR(DU32=0,EA7=0),0,ABS(1000*DW64/(SQRT(3)*DU32*EA7)))</f>
        <v>487.90123293648134</v>
      </c>
      <c r="DV64" s="57"/>
      <c r="DW64" s="53">
        <v>-4.320000171661377</v>
      </c>
      <c r="DX64" s="53"/>
      <c r="DY64" s="53"/>
      <c r="DZ64" s="53">
        <v>-1.6799999475479126</v>
      </c>
      <c r="EA64" s="53"/>
      <c r="EB64" s="55"/>
      <c r="EC64" s="56">
        <f>IF(OR(EC32=0,EI7=0),0,ABS(1000*EE64/(SQRT(3)*EC32*EI7)))</f>
        <v>517.35025521079933</v>
      </c>
      <c r="ED64" s="57"/>
      <c r="EE64" s="53">
        <v>-4.5120000839233398</v>
      </c>
      <c r="EF64" s="53"/>
      <c r="EG64" s="53"/>
      <c r="EH64" s="53">
        <v>-1.7999999523162842</v>
      </c>
      <c r="EI64" s="53"/>
      <c r="EJ64" s="55"/>
      <c r="EK64" s="56">
        <f>IF(OR(EK32=0,EQ7=0),0,ABS(1000*EM64/(SQRT(3)*EK32*EQ7)))</f>
        <v>492.94086239111266</v>
      </c>
      <c r="EL64" s="57"/>
      <c r="EM64" s="53">
        <v>-4.2960000038146973</v>
      </c>
      <c r="EN64" s="53"/>
      <c r="EO64" s="53"/>
      <c r="EP64" s="53">
        <v>-1.656000018119812</v>
      </c>
      <c r="EQ64" s="53"/>
      <c r="ER64" s="55"/>
      <c r="ES64" s="56">
        <f>IF(OR(ES32=0,EY7=0),0,ABS(1000*EU64/(SQRT(3)*ES32*EY7)))</f>
        <v>519.06518522745205</v>
      </c>
      <c r="ET64" s="57"/>
      <c r="EU64" s="53">
        <v>-4.559999942779541</v>
      </c>
      <c r="EV64" s="53"/>
      <c r="EW64" s="53"/>
      <c r="EX64" s="53">
        <v>-1.7280000448226929</v>
      </c>
      <c r="EY64" s="53"/>
      <c r="EZ64" s="55"/>
      <c r="FA64" s="56">
        <f>IF(OR(FA32=0,FG7=0),0,ABS(1000*FC64/(SQRT(3)*FA32*FG7)))</f>
        <v>543.00799085551785</v>
      </c>
      <c r="FB64" s="57"/>
      <c r="FC64" s="53">
        <v>-4.8480000495910645</v>
      </c>
      <c r="FD64" s="53"/>
      <c r="FE64" s="53"/>
      <c r="FF64" s="53">
        <v>-1.8480000495910645</v>
      </c>
      <c r="FG64" s="53"/>
      <c r="FH64" s="55"/>
      <c r="FI64" s="56">
        <f>IF(OR(FI32=0,FO7=0),0,ABS(1000*FK64/(SQRT(3)*FI32*FO7)))</f>
        <v>538.6121403850334</v>
      </c>
      <c r="FJ64" s="57"/>
      <c r="FK64" s="53">
        <v>-4.7760000228881836</v>
      </c>
      <c r="FL64" s="53"/>
      <c r="FM64" s="53"/>
      <c r="FN64" s="53">
        <v>-1.8240000009536743</v>
      </c>
      <c r="FO64" s="53"/>
      <c r="FP64" s="55"/>
      <c r="FQ64" s="56">
        <f>IF(OR(FQ32=0,FW7=0),0,ABS(1000*FS64/(SQRT(3)*FQ32*FW7)))</f>
        <v>502.12547488160794</v>
      </c>
      <c r="FR64" s="57"/>
      <c r="FS64" s="53">
        <v>-4.2719998359680176</v>
      </c>
      <c r="FT64" s="53"/>
      <c r="FU64" s="53"/>
      <c r="FV64" s="53">
        <v>-1.656000018119812</v>
      </c>
      <c r="FW64" s="53"/>
      <c r="FX64" s="55"/>
      <c r="FY64" s="56">
        <f>IF(OR(FY32=0,GE7=0),0,ABS(1000*GA64/(SQRT(3)*FY32*GE7)))</f>
        <v>514.77452761181132</v>
      </c>
      <c r="FZ64" s="57"/>
      <c r="GA64" s="53">
        <v>-4.4879999160766602</v>
      </c>
      <c r="GB64" s="53"/>
      <c r="GC64" s="53"/>
      <c r="GD64" s="53">
        <v>-1.7760000228881836</v>
      </c>
      <c r="GE64" s="53"/>
      <c r="GF64" s="55"/>
      <c r="GG64" s="56">
        <f>IF(OR(GG32=0,GM7=0),0,ABS(1000*GI64/(SQRT(3)*GG32*GM7)))</f>
        <v>516.71985347379302</v>
      </c>
      <c r="GH64" s="57"/>
      <c r="GI64" s="53">
        <v>-4.6079998016357422</v>
      </c>
      <c r="GJ64" s="53"/>
      <c r="GK64" s="53"/>
      <c r="GL64" s="53">
        <v>-1.8480000495910645</v>
      </c>
      <c r="GM64" s="53"/>
      <c r="GN64" s="55"/>
      <c r="GO64" s="56">
        <f>IF(OR(GO32=0,GU7=0),0,ABS(1000*GQ64/(SQRT(3)*GO32*GU7)))</f>
        <v>507.29577212075304</v>
      </c>
      <c r="GP64" s="57"/>
      <c r="GQ64" s="53">
        <v>-4.4640002250671387</v>
      </c>
      <c r="GR64" s="53"/>
      <c r="GS64" s="53"/>
      <c r="GT64" s="53">
        <v>-1.6080000400543213</v>
      </c>
      <c r="GU64" s="53"/>
      <c r="GV64" s="54"/>
    </row>
    <row r="65" spans="1:204" s="15" customFormat="1" x14ac:dyDescent="0.2">
      <c r="A65" s="58" t="s">
        <v>79</v>
      </c>
      <c r="B65" s="59"/>
      <c r="C65" s="59"/>
      <c r="D65" s="59"/>
      <c r="E65" s="13"/>
      <c r="F65" s="13"/>
      <c r="G65" s="13"/>
      <c r="H65" s="13"/>
      <c r="I65" s="13"/>
      <c r="J65" s="13"/>
      <c r="K65" s="13">
        <v>49.2</v>
      </c>
      <c r="L65" s="14">
        <v>0.5</v>
      </c>
      <c r="M65" s="56">
        <f>IF(OR(M32=0,S7=0),0,ABS(1000*O65/(SQRT(3)*M32*S7)))</f>
        <v>43.759114369247008</v>
      </c>
      <c r="N65" s="57"/>
      <c r="O65" s="53">
        <v>-0.38400000333786011</v>
      </c>
      <c r="P65" s="53"/>
      <c r="Q65" s="53"/>
      <c r="R65" s="53">
        <v>-0.51800000667572021</v>
      </c>
      <c r="S65" s="53"/>
      <c r="T65" s="55"/>
      <c r="U65" s="56">
        <f>IF(OR(U32=0,AA7=0),0,ABS(1000*W65/(SQRT(3)*U32*AA7)))</f>
        <v>28.090579757104052</v>
      </c>
      <c r="V65" s="57"/>
      <c r="W65" s="53">
        <v>-0.25</v>
      </c>
      <c r="X65" s="53"/>
      <c r="Y65" s="53"/>
      <c r="Z65" s="53">
        <v>-0.26899999380111694</v>
      </c>
      <c r="AA65" s="53"/>
      <c r="AB65" s="55"/>
      <c r="AC65" s="56">
        <f>IF(OR(AC32=0,AI7=0),0,ABS(1000*AE65/(SQRT(3)*AC32*AI7)))</f>
        <v>41.278993583730418</v>
      </c>
      <c r="AD65" s="57"/>
      <c r="AE65" s="53">
        <v>-0.36500000953674316</v>
      </c>
      <c r="AF65" s="53"/>
      <c r="AG65" s="53"/>
      <c r="AH65" s="53">
        <v>-0.44200000166893005</v>
      </c>
      <c r="AI65" s="53"/>
      <c r="AJ65" s="55"/>
      <c r="AK65" s="56">
        <f>IF(OR(AK32=0,AQ7=0),0,ABS(1000*AM65/(SQRT(3)*AK32*AQ7)))</f>
        <v>34.966458116705596</v>
      </c>
      <c r="AL65" s="57"/>
      <c r="AM65" s="53">
        <v>-0.30700001120567322</v>
      </c>
      <c r="AN65" s="53"/>
      <c r="AO65" s="53"/>
      <c r="AP65" s="53">
        <v>-0.42199999094009399</v>
      </c>
      <c r="AQ65" s="53"/>
      <c r="AR65" s="55"/>
      <c r="AS65" s="56">
        <f>IF(OR(AS32=0,AY7=0),0,ABS(1000*AU65/(SQRT(3)*AS32*AY7)))</f>
        <v>41.483163271882304</v>
      </c>
      <c r="AT65" s="57"/>
      <c r="AU65" s="53">
        <v>-0.36500000953674316</v>
      </c>
      <c r="AV65" s="53"/>
      <c r="AW65" s="53"/>
      <c r="AX65" s="53">
        <v>-0.42199999094009399</v>
      </c>
      <c r="AY65" s="53"/>
      <c r="AZ65" s="55"/>
      <c r="BA65" s="56">
        <f>IF(OR(BA32=0,BG7=0),0,ABS(1000*BC65/(SQRT(3)*BA32*BG7)))</f>
        <v>49.714408828144187</v>
      </c>
      <c r="BB65" s="57"/>
      <c r="BC65" s="53">
        <v>-0.44200000166893005</v>
      </c>
      <c r="BD65" s="53"/>
      <c r="BE65" s="53"/>
      <c r="BF65" s="53">
        <v>-0.53799998760223389</v>
      </c>
      <c r="BG65" s="53"/>
      <c r="BH65" s="55"/>
      <c r="BI65" s="56">
        <f>IF(OR(BI32=0,BO7=0),0,ABS(1000*BK65/(SQRT(3)*BI32*BO7)))</f>
        <v>31.810958222561329</v>
      </c>
      <c r="BJ65" s="57"/>
      <c r="BK65" s="53">
        <v>-0.28799998760223389</v>
      </c>
      <c r="BL65" s="53"/>
      <c r="BM65" s="53"/>
      <c r="BN65" s="53">
        <v>-0.23000000417232513</v>
      </c>
      <c r="BO65" s="53"/>
      <c r="BP65" s="55"/>
      <c r="BQ65" s="56">
        <f>IF(OR(BQ32=0,BW7=0),0,ABS(1000*BS65/(SQRT(3)*BQ32*BW7)))</f>
        <v>57.727341690177873</v>
      </c>
      <c r="BR65" s="57"/>
      <c r="BS65" s="53">
        <v>-0.49900001287460327</v>
      </c>
      <c r="BT65" s="53"/>
      <c r="BU65" s="53"/>
      <c r="BV65" s="53">
        <v>-0.61400002241134644</v>
      </c>
      <c r="BW65" s="53"/>
      <c r="BX65" s="55"/>
      <c r="BY65" s="56">
        <f>IF(OR(BY32=0,CE7=0),0,ABS(1000*CA65/(SQRT(3)*BY32*CE7)))</f>
        <v>47.004880615843028</v>
      </c>
      <c r="BZ65" s="57"/>
      <c r="CA65" s="53">
        <v>-0.40299999713897705</v>
      </c>
      <c r="CB65" s="53"/>
      <c r="CC65" s="53"/>
      <c r="CD65" s="53">
        <v>-0.44200000166893005</v>
      </c>
      <c r="CE65" s="53"/>
      <c r="CF65" s="55"/>
      <c r="CG65" s="56">
        <f>IF(OR(CG32=0,CM7=0),0,ABS(1000*CI65/(SQRT(3)*CG32*CM7)))</f>
        <v>53.596513404501067</v>
      </c>
      <c r="CH65" s="57"/>
      <c r="CI65" s="53">
        <v>-0.460999995470047</v>
      </c>
      <c r="CJ65" s="53"/>
      <c r="CK65" s="53"/>
      <c r="CL65" s="53">
        <v>-0.49900001287460327</v>
      </c>
      <c r="CM65" s="53"/>
      <c r="CN65" s="55"/>
      <c r="CO65" s="56">
        <f>IF(OR(CO32=0,CU7=0),0,ABS(1000*CQ65/(SQRT(3)*CO32*CU7)))</f>
        <v>41.845484698946102</v>
      </c>
      <c r="CP65" s="57"/>
      <c r="CQ65" s="53">
        <v>-0.36500000953674316</v>
      </c>
      <c r="CR65" s="53"/>
      <c r="CS65" s="53"/>
      <c r="CT65" s="53">
        <v>-0.38400000333786011</v>
      </c>
      <c r="CU65" s="53"/>
      <c r="CV65" s="55"/>
      <c r="CW65" s="56">
        <f>IF(OR(CW32=0,DC7=0),0,ABS(1000*CY65/(SQRT(3)*CW32*DC7)))</f>
        <v>55.6213914280561</v>
      </c>
      <c r="CX65" s="57"/>
      <c r="CY65" s="53">
        <v>-0.47999998927116394</v>
      </c>
      <c r="CZ65" s="53"/>
      <c r="DA65" s="53"/>
      <c r="DB65" s="53">
        <v>-0.59500002861022949</v>
      </c>
      <c r="DC65" s="53"/>
      <c r="DD65" s="55"/>
      <c r="DE65" s="56">
        <f>IF(OR(DE32=0,DK7=0),0,ABS(1000*DG65/(SQRT(3)*DE32*DK7)))</f>
        <v>56.594222828521048</v>
      </c>
      <c r="DF65" s="57"/>
      <c r="DG65" s="53">
        <v>-0.47999998927116394</v>
      </c>
      <c r="DH65" s="53"/>
      <c r="DI65" s="53"/>
      <c r="DJ65" s="53">
        <v>-0.59500002861022949</v>
      </c>
      <c r="DK65" s="53"/>
      <c r="DL65" s="55"/>
      <c r="DM65" s="56">
        <f>IF(OR(DM32=0,DS7=0),0,ABS(1000*DO65/(SQRT(3)*DM32*DS7)))</f>
        <v>56.786001793657029</v>
      </c>
      <c r="DN65" s="57"/>
      <c r="DO65" s="53">
        <v>-0.47999998927116394</v>
      </c>
      <c r="DP65" s="53"/>
      <c r="DQ65" s="53"/>
      <c r="DR65" s="53">
        <v>-0.65299999713897705</v>
      </c>
      <c r="DS65" s="53"/>
      <c r="DT65" s="55"/>
      <c r="DU65" s="56">
        <f>IF(OR(DU32=0,EA7=0),0,ABS(1000*DW65/(SQRT(3)*DU32*EA7)))</f>
        <v>30.380885050982926</v>
      </c>
      <c r="DV65" s="57"/>
      <c r="DW65" s="53">
        <v>-0.26899999380111694</v>
      </c>
      <c r="DX65" s="53"/>
      <c r="DY65" s="53"/>
      <c r="DZ65" s="53">
        <v>-0.210999995470047</v>
      </c>
      <c r="EA65" s="53"/>
      <c r="EB65" s="55"/>
      <c r="EC65" s="56">
        <f>IF(OR(EC32=0,EI7=0),0,ABS(1000*EE65/(SQRT(3)*EC32*EI7)))</f>
        <v>37.37947310549081</v>
      </c>
      <c r="ED65" s="57"/>
      <c r="EE65" s="53">
        <v>-0.32600000500679016</v>
      </c>
      <c r="EF65" s="53"/>
      <c r="EG65" s="53"/>
      <c r="EH65" s="53">
        <v>-0.34599998593330383</v>
      </c>
      <c r="EI65" s="53"/>
      <c r="EJ65" s="55"/>
      <c r="EK65" s="56">
        <f>IF(OR(EK32=0,EQ7=0),0,ABS(1000*EM65/(SQRT(3)*EK32*EQ7)))</f>
        <v>39.701473766719403</v>
      </c>
      <c r="EL65" s="57"/>
      <c r="EM65" s="53">
        <v>-0.34599998593330383</v>
      </c>
      <c r="EN65" s="53"/>
      <c r="EO65" s="53"/>
      <c r="EP65" s="53">
        <v>-0.44200000166893005</v>
      </c>
      <c r="EQ65" s="53"/>
      <c r="ER65" s="55"/>
      <c r="ES65" s="56">
        <f>IF(OR(ES32=0,EY7=0),0,ABS(1000*EU65/(SQRT(3)*ES32*EY7)))</f>
        <v>30.620292403655132</v>
      </c>
      <c r="ET65" s="57"/>
      <c r="EU65" s="53">
        <v>-0.26899999380111694</v>
      </c>
      <c r="EV65" s="53"/>
      <c r="EW65" s="53"/>
      <c r="EX65" s="53">
        <v>-0.25</v>
      </c>
      <c r="EY65" s="53"/>
      <c r="EZ65" s="55"/>
      <c r="FA65" s="56">
        <f>IF(OR(FA32=0,FG7=0),0,ABS(1000*FC65/(SQRT(3)*FA32*FG7)))</f>
        <v>25.761517921789171</v>
      </c>
      <c r="FB65" s="57"/>
      <c r="FC65" s="53">
        <v>-0.23000000417232513</v>
      </c>
      <c r="FD65" s="53"/>
      <c r="FE65" s="53"/>
      <c r="FF65" s="53">
        <v>-0.23000000417232513</v>
      </c>
      <c r="FG65" s="53"/>
      <c r="FH65" s="55"/>
      <c r="FI65" s="56">
        <f>IF(OR(FI32=0,FO7=0),0,ABS(1000*FK65/(SQRT(3)*FI32*FO7)))</f>
        <v>45.448218172939612</v>
      </c>
      <c r="FJ65" s="57"/>
      <c r="FK65" s="53">
        <v>-0.40299999713897705</v>
      </c>
      <c r="FL65" s="53"/>
      <c r="FM65" s="53"/>
      <c r="FN65" s="53">
        <v>-0.59500002861022949</v>
      </c>
      <c r="FO65" s="53"/>
      <c r="FP65" s="55"/>
      <c r="FQ65" s="56">
        <f>IF(OR(FQ32=0,FW7=0),0,ABS(1000*FS65/(SQRT(3)*FQ32*FW7)))</f>
        <v>49.601346907077769</v>
      </c>
      <c r="FR65" s="57"/>
      <c r="FS65" s="53">
        <v>-0.42199999094009399</v>
      </c>
      <c r="FT65" s="53"/>
      <c r="FU65" s="53"/>
      <c r="FV65" s="53">
        <v>-0.63400000333786011</v>
      </c>
      <c r="FW65" s="53"/>
      <c r="FX65" s="55"/>
      <c r="FY65" s="56">
        <f>IF(OR(FY32=0,GE7=0),0,ABS(1000*GA65/(SQRT(3)*FY32*GE7)))</f>
        <v>44.044880574325845</v>
      </c>
      <c r="FZ65" s="57"/>
      <c r="GA65" s="53">
        <v>-0.38400000333786011</v>
      </c>
      <c r="GB65" s="53"/>
      <c r="GC65" s="53"/>
      <c r="GD65" s="53">
        <v>-0.47999998927116394</v>
      </c>
      <c r="GE65" s="53"/>
      <c r="GF65" s="55"/>
      <c r="GG65" s="56">
        <f>IF(OR(GG32=0,GM7=0),0,ABS(1000*GI65/(SQRT(3)*GG32*GM7)))</f>
        <v>28.033847423906597</v>
      </c>
      <c r="GH65" s="57"/>
      <c r="GI65" s="53">
        <v>-0.25</v>
      </c>
      <c r="GJ65" s="53"/>
      <c r="GK65" s="53"/>
      <c r="GL65" s="53">
        <v>-0.210999995470047</v>
      </c>
      <c r="GM65" s="53"/>
      <c r="GN65" s="55"/>
      <c r="GO65" s="56">
        <f>IF(OR(GO32=0,GU7=0),0,ABS(1000*GQ65/(SQRT(3)*GO32*GU7)))</f>
        <v>30.569568251704784</v>
      </c>
      <c r="GP65" s="57"/>
      <c r="GQ65" s="53">
        <v>-0.26899999380111694</v>
      </c>
      <c r="GR65" s="53"/>
      <c r="GS65" s="53"/>
      <c r="GT65" s="53">
        <v>-0.25</v>
      </c>
      <c r="GU65" s="53"/>
      <c r="GV65" s="54"/>
    </row>
    <row r="66" spans="1:204" x14ac:dyDescent="0.2">
      <c r="A66" s="51" t="s">
        <v>80</v>
      </c>
      <c r="B66" s="52"/>
      <c r="C66" s="52"/>
      <c r="D66" s="52"/>
      <c r="E66" s="11"/>
      <c r="F66" s="11"/>
      <c r="G66" s="11"/>
      <c r="H66" s="11"/>
      <c r="I66" s="11"/>
      <c r="J66" s="11"/>
      <c r="K66" s="11"/>
      <c r="L66" s="12"/>
      <c r="M66" s="62">
        <f>IF(OR(M32=0,S7=0),0,ABS(1000*O66/(SQRT(3)*M32*S7)))</f>
        <v>35.554280849532468</v>
      </c>
      <c r="N66" s="63"/>
      <c r="O66" s="60">
        <v>-0.31200000643730164</v>
      </c>
      <c r="P66" s="60"/>
      <c r="Q66" s="60"/>
      <c r="R66" s="60">
        <v>-0.52799999713897705</v>
      </c>
      <c r="S66" s="60"/>
      <c r="T66" s="64"/>
      <c r="U66" s="62">
        <f>IF(OR(U32=0,AA7=0),0,ABS(1000*W66/(SQRT(3)*U32*AA7)))</f>
        <v>21.573565440980762</v>
      </c>
      <c r="V66" s="63"/>
      <c r="W66" s="60">
        <v>-0.19200000166893005</v>
      </c>
      <c r="X66" s="60"/>
      <c r="Y66" s="60"/>
      <c r="Z66" s="60">
        <v>-0.28799998760223389</v>
      </c>
      <c r="AA66" s="60"/>
      <c r="AB66" s="64"/>
      <c r="AC66" s="62">
        <f>IF(OR(AC32=0,AI7=0),0,ABS(1000*AE66/(SQRT(3)*AC32*AI7)))</f>
        <v>32.570820081445227</v>
      </c>
      <c r="AD66" s="63"/>
      <c r="AE66" s="60">
        <v>-0.28799998760223389</v>
      </c>
      <c r="AF66" s="60"/>
      <c r="AG66" s="60"/>
      <c r="AH66" s="60">
        <v>-0.45600000023841858</v>
      </c>
      <c r="AI66" s="60"/>
      <c r="AJ66" s="64"/>
      <c r="AK66" s="62">
        <f>IF(OR(AK32=0,AQ7=0),0,ABS(1000*AM66/(SQRT(3)*AK32*AQ7)))</f>
        <v>24.601807405341841</v>
      </c>
      <c r="AL66" s="63"/>
      <c r="AM66" s="60">
        <v>-0.21600000560283661</v>
      </c>
      <c r="AN66" s="60"/>
      <c r="AO66" s="60"/>
      <c r="AP66" s="60">
        <v>-0.26399999856948853</v>
      </c>
      <c r="AQ66" s="60"/>
      <c r="AR66" s="64"/>
      <c r="AS66" s="56">
        <f>IF(OR(AS32=0,AY7=0),0,ABS(1000*AU66/(SQRT(3)*AS32*AY7)))</f>
        <v>32.731918344788077</v>
      </c>
      <c r="AT66" s="57"/>
      <c r="AU66" s="53">
        <v>-0.28799998760223389</v>
      </c>
      <c r="AV66" s="53"/>
      <c r="AW66" s="53"/>
      <c r="AX66" s="53">
        <v>-0.43200001120567322</v>
      </c>
      <c r="AY66" s="53"/>
      <c r="AZ66" s="55"/>
      <c r="BA66" s="56">
        <f>IF(OR(BA32=0,BG7=0),0,ABS(1000*BC66/(SQRT(3)*BA32*BG7)))</f>
        <v>32.393097448181223</v>
      </c>
      <c r="BB66" s="57"/>
      <c r="BC66" s="53">
        <v>-0.28799998760223389</v>
      </c>
      <c r="BD66" s="53"/>
      <c r="BE66" s="53"/>
      <c r="BF66" s="53">
        <v>-0.50400000810623169</v>
      </c>
      <c r="BG66" s="53"/>
      <c r="BH66" s="55"/>
      <c r="BI66" s="56">
        <f>IF(OR(BI32=0,BO7=0),0,ABS(1000*BK66/(SQRT(3)*BI32*BO7)))</f>
        <v>21.20730657897662</v>
      </c>
      <c r="BJ66" s="57"/>
      <c r="BK66" s="53">
        <v>-0.19200000166893005</v>
      </c>
      <c r="BL66" s="53"/>
      <c r="BM66" s="53"/>
      <c r="BN66" s="53">
        <v>-0.21600000560283661</v>
      </c>
      <c r="BO66" s="53"/>
      <c r="BP66" s="55"/>
      <c r="BQ66" s="56">
        <f>IF(OR(BQ32=0,BW7=0),0,ABS(1000*BS66/(SQRT(3)*BQ32*BW7)))</f>
        <v>36.09404912674799</v>
      </c>
      <c r="BR66" s="57"/>
      <c r="BS66" s="53">
        <v>-0.31200000643730164</v>
      </c>
      <c r="BT66" s="53"/>
      <c r="BU66" s="53"/>
      <c r="BV66" s="53">
        <v>-0.50400000810623169</v>
      </c>
      <c r="BW66" s="53"/>
      <c r="BX66" s="55"/>
      <c r="BY66" s="56">
        <f>IF(OR(BY32=0,CE7=0),0,ABS(1000*CA66/(SQRT(3)*BY32*CE7)))</f>
        <v>36.390876324671837</v>
      </c>
      <c r="BZ66" s="57"/>
      <c r="CA66" s="53">
        <v>-0.31200000643730164</v>
      </c>
      <c r="CB66" s="53"/>
      <c r="CC66" s="53"/>
      <c r="CD66" s="53">
        <v>-0.45600000023841858</v>
      </c>
      <c r="CE66" s="53"/>
      <c r="CF66" s="55"/>
      <c r="CG66" s="56">
        <f>IF(OR(CG32=0,CM7=0),0,ABS(1000*CI66/(SQRT(3)*CG32*CM7)))</f>
        <v>30.693014319209905</v>
      </c>
      <c r="CH66" s="57"/>
      <c r="CI66" s="53">
        <v>-0.26399999856948853</v>
      </c>
      <c r="CJ66" s="53"/>
      <c r="CK66" s="53"/>
      <c r="CL66" s="53">
        <v>-0.40799999237060547</v>
      </c>
      <c r="CM66" s="53"/>
      <c r="CN66" s="55"/>
      <c r="CO66" s="56">
        <f>IF(OR(CO32=0,CU7=0),0,ABS(1000*CQ66/(SQRT(3)*CO32*CU7)))</f>
        <v>27.514837920187535</v>
      </c>
      <c r="CP66" s="57"/>
      <c r="CQ66" s="53">
        <v>-0.23999999463558197</v>
      </c>
      <c r="CR66" s="53"/>
      <c r="CS66" s="53"/>
      <c r="CT66" s="53">
        <v>-0.28799998760223389</v>
      </c>
      <c r="CU66" s="53"/>
      <c r="CV66" s="55"/>
      <c r="CW66" s="56">
        <f>IF(OR(CW32=0,DC7=0),0,ABS(1000*CY66/(SQRT(3)*CW32*DC7)))</f>
        <v>38.934974344982329</v>
      </c>
      <c r="CX66" s="57"/>
      <c r="CY66" s="53">
        <v>-0.335999995470047</v>
      </c>
      <c r="CZ66" s="53"/>
      <c r="DA66" s="53"/>
      <c r="DB66" s="53">
        <v>-0.55199998617172241</v>
      </c>
      <c r="DC66" s="53"/>
      <c r="DD66" s="55"/>
      <c r="DE66" s="56">
        <f>IF(OR(DE32=0,DK7=0),0,ABS(1000*DG66/(SQRT(3)*DE32*DK7)))</f>
        <v>36.786246419763039</v>
      </c>
      <c r="DF66" s="57"/>
      <c r="DG66" s="53">
        <v>-0.31200000643730164</v>
      </c>
      <c r="DH66" s="53"/>
      <c r="DI66" s="53"/>
      <c r="DJ66" s="53">
        <v>-0.50400000810623169</v>
      </c>
      <c r="DK66" s="53"/>
      <c r="DL66" s="55"/>
      <c r="DM66" s="56">
        <f>IF(OR(DM32=0,DS7=0),0,ABS(1000*DO66/(SQRT(3)*DM32*DS7)))</f>
        <v>36.91090275245967</v>
      </c>
      <c r="DN66" s="57"/>
      <c r="DO66" s="53">
        <v>-0.31200000643730164</v>
      </c>
      <c r="DP66" s="53"/>
      <c r="DQ66" s="53"/>
      <c r="DR66" s="53">
        <v>-0.47999998927116394</v>
      </c>
      <c r="DS66" s="53"/>
      <c r="DT66" s="55"/>
      <c r="DU66" s="56">
        <f>IF(OR(DU32=0,EA7=0),0,ABS(1000*DW66/(SQRT(3)*DU32*EA7)))</f>
        <v>27.10562236908817</v>
      </c>
      <c r="DV66" s="57"/>
      <c r="DW66" s="53">
        <v>-0.23999999463558197</v>
      </c>
      <c r="DX66" s="53"/>
      <c r="DY66" s="53"/>
      <c r="DZ66" s="53">
        <v>-0.28799998760223389</v>
      </c>
      <c r="EA66" s="53"/>
      <c r="EB66" s="55"/>
      <c r="EC66" s="56">
        <f>IF(OR(EC32=0,EI7=0),0,ABS(1000*EE66/(SQRT(3)*EC32*EI7)))</f>
        <v>41.277946766945789</v>
      </c>
      <c r="ED66" s="57"/>
      <c r="EE66" s="53">
        <v>-0.36000001430511475</v>
      </c>
      <c r="EF66" s="53"/>
      <c r="EG66" s="53"/>
      <c r="EH66" s="53">
        <v>-0.57599997520446777</v>
      </c>
      <c r="EI66" s="53"/>
      <c r="EJ66" s="55"/>
      <c r="EK66" s="56">
        <f>IF(OR(EK32=0,EQ7=0),0,ABS(1000*EM66/(SQRT(3)*EK32*EQ7)))</f>
        <v>41.307895101210207</v>
      </c>
      <c r="EL66" s="57"/>
      <c r="EM66" s="53">
        <v>-0.36000001430511475</v>
      </c>
      <c r="EN66" s="53"/>
      <c r="EO66" s="53"/>
      <c r="EP66" s="53">
        <v>-0.62400001287460327</v>
      </c>
      <c r="EQ66" s="53"/>
      <c r="ER66" s="55"/>
      <c r="ES66" s="56">
        <f>IF(OR(ES32=0,EY7=0),0,ABS(1000*EU66/(SQRT(3)*ES32*EY7)))</f>
        <v>40.978832555262578</v>
      </c>
      <c r="ET66" s="57"/>
      <c r="EU66" s="53">
        <v>-0.36000001430511475</v>
      </c>
      <c r="EV66" s="53"/>
      <c r="EW66" s="53"/>
      <c r="EX66" s="53">
        <v>-0.60000002384185791</v>
      </c>
      <c r="EY66" s="53"/>
      <c r="EZ66" s="55"/>
      <c r="FA66" s="56">
        <f>IF(OR(FA32=0,FG7=0),0,ABS(1000*FC66/(SQRT(3)*FA32*FG7)))</f>
        <v>32.257898728258979</v>
      </c>
      <c r="FB66" s="57"/>
      <c r="FC66" s="53">
        <v>-0.28799998760223389</v>
      </c>
      <c r="FD66" s="53"/>
      <c r="FE66" s="53"/>
      <c r="FF66" s="53">
        <v>-0.43200001120567322</v>
      </c>
      <c r="FG66" s="53"/>
      <c r="FH66" s="55"/>
      <c r="FI66" s="56">
        <f>IF(OR(FI32=0,FO7=0),0,ABS(1000*FK66/(SQRT(3)*FI32*FO7)))</f>
        <v>40.598906472840298</v>
      </c>
      <c r="FJ66" s="57"/>
      <c r="FK66" s="53">
        <v>-0.36000001430511475</v>
      </c>
      <c r="FL66" s="53"/>
      <c r="FM66" s="53"/>
      <c r="FN66" s="53">
        <v>-0.57599997520446777</v>
      </c>
      <c r="FO66" s="53"/>
      <c r="FP66" s="55"/>
      <c r="FQ66" s="56">
        <f>IF(OR(FQ32=0,FW7=0),0,ABS(1000*FS66/(SQRT(3)*FQ32*FW7)))</f>
        <v>45.134876272033068</v>
      </c>
      <c r="FR66" s="57"/>
      <c r="FS66" s="53">
        <v>-0.38400000333786011</v>
      </c>
      <c r="FT66" s="53"/>
      <c r="FU66" s="53"/>
      <c r="FV66" s="53">
        <v>-0.64800000190734863</v>
      </c>
      <c r="FW66" s="53"/>
      <c r="FX66" s="55"/>
      <c r="FY66" s="56">
        <f>IF(OR(FY32=0,GE7=0),0,ABS(1000*GA66/(SQRT(3)*FY32*GE7)))</f>
        <v>35.786465893931322</v>
      </c>
      <c r="FZ66" s="57"/>
      <c r="GA66" s="53">
        <v>-0.31200000643730164</v>
      </c>
      <c r="GB66" s="53"/>
      <c r="GC66" s="53"/>
      <c r="GD66" s="53">
        <v>-0.50400000810623169</v>
      </c>
      <c r="GE66" s="53"/>
      <c r="GF66" s="55"/>
      <c r="GG66" s="56">
        <f>IF(OR(GG32=0,GM7=0),0,ABS(1000*GI66/(SQRT(3)*GG32*GM7)))</f>
        <v>24.221244802531565</v>
      </c>
      <c r="GH66" s="57"/>
      <c r="GI66" s="53">
        <v>-0.21600000560283661</v>
      </c>
      <c r="GJ66" s="53"/>
      <c r="GK66" s="53"/>
      <c r="GL66" s="53">
        <v>-0.26399999856948853</v>
      </c>
      <c r="GM66" s="53"/>
      <c r="GN66" s="55"/>
      <c r="GO66" s="56">
        <f>IF(OR(GO32=0,GU7=0),0,ABS(1000*GQ66/(SQRT(3)*GO32*GU7)))</f>
        <v>30.001361192174251</v>
      </c>
      <c r="GP66" s="57"/>
      <c r="GQ66" s="53">
        <v>-0.26399999856948853</v>
      </c>
      <c r="GR66" s="53"/>
      <c r="GS66" s="53"/>
      <c r="GT66" s="53">
        <v>-0.38400000333786011</v>
      </c>
      <c r="GU66" s="53"/>
      <c r="GV66" s="54"/>
    </row>
    <row r="67" spans="1:204" s="15" customFormat="1" x14ac:dyDescent="0.2">
      <c r="A67" s="58" t="s">
        <v>81</v>
      </c>
      <c r="B67" s="59"/>
      <c r="C67" s="59"/>
      <c r="D67" s="59"/>
      <c r="E67" s="13">
        <v>48.3</v>
      </c>
      <c r="F67" s="13">
        <v>0.5</v>
      </c>
      <c r="G67" s="13"/>
      <c r="H67" s="13"/>
      <c r="I67" s="13"/>
      <c r="J67" s="13"/>
      <c r="K67" s="13"/>
      <c r="L67" s="14"/>
      <c r="M67" s="56">
        <f>IF(OR(M32=0,S7=0),0,ABS(1000*O67/(SQRT(3)*M32*S7)))</f>
        <v>90.253172113014116</v>
      </c>
      <c r="N67" s="57"/>
      <c r="O67" s="53">
        <v>-0.79199999570846558</v>
      </c>
      <c r="P67" s="53"/>
      <c r="Q67" s="53"/>
      <c r="R67" s="53">
        <v>-0.36000001430511475</v>
      </c>
      <c r="S67" s="53"/>
      <c r="T67" s="55"/>
      <c r="U67" s="56">
        <f>IF(OR(U32=0,AA7=0),0,ABS(1000*W67/(SQRT(3)*U32*AA7)))</f>
        <v>97.081046158742467</v>
      </c>
      <c r="V67" s="57"/>
      <c r="W67" s="53">
        <v>-0.86400002241134644</v>
      </c>
      <c r="X67" s="53"/>
      <c r="Y67" s="53"/>
      <c r="Z67" s="53">
        <v>-0.38400000333786011</v>
      </c>
      <c r="AA67" s="53"/>
      <c r="AB67" s="55"/>
      <c r="AC67" s="56">
        <f>IF(OR(AC32=0,AI7=0),0,ABS(1000*AE67/(SQRT(3)*AC32*AI7)))</f>
        <v>86.855524711104508</v>
      </c>
      <c r="AD67" s="57"/>
      <c r="AE67" s="53">
        <v>-0.76800000667572021</v>
      </c>
      <c r="AF67" s="53"/>
      <c r="AG67" s="53"/>
      <c r="AH67" s="53">
        <v>-0.335999995470047</v>
      </c>
      <c r="AI67" s="53"/>
      <c r="AJ67" s="55"/>
      <c r="AK67" s="56">
        <f>IF(OR(AK32=0,AQ7=0),0,ABS(1000*AM67/(SQRT(3)*AK32*AQ7)))</f>
        <v>79.272486191031419</v>
      </c>
      <c r="AL67" s="57"/>
      <c r="AM67" s="53">
        <v>-0.69599997997283936</v>
      </c>
      <c r="AN67" s="53"/>
      <c r="AO67" s="53"/>
      <c r="AP67" s="53">
        <v>-0.31200000643730164</v>
      </c>
      <c r="AQ67" s="53"/>
      <c r="AR67" s="55"/>
      <c r="AS67" s="56">
        <f>IF(OR(AS32=0,AY7=0),0,ABS(1000*AU67/(SQRT(3)*AS32*AY7)))</f>
        <v>57.280860490487555</v>
      </c>
      <c r="AT67" s="57"/>
      <c r="AU67" s="53">
        <v>-0.50400000810623169</v>
      </c>
      <c r="AV67" s="53"/>
      <c r="AW67" s="53"/>
      <c r="AX67" s="53">
        <v>-0.28799998760223389</v>
      </c>
      <c r="AY67" s="53"/>
      <c r="AZ67" s="55"/>
      <c r="BA67" s="56">
        <f>IF(OR(BA32=0,BG7=0),0,ABS(1000*BC67/(SQRT(3)*BA32*BG7)))</f>
        <v>64.786194896362446</v>
      </c>
      <c r="BB67" s="57"/>
      <c r="BC67" s="53">
        <v>-0.57599997520446777</v>
      </c>
      <c r="BD67" s="53"/>
      <c r="BE67" s="53"/>
      <c r="BF67" s="53">
        <v>-0.31200000643730164</v>
      </c>
      <c r="BG67" s="53"/>
      <c r="BH67" s="55"/>
      <c r="BI67" s="56">
        <f>IF(OR(BI32=0,BO7=0),0,ABS(1000*BK67/(SQRT(3)*BI32*BO7)))</f>
        <v>60.97100435717828</v>
      </c>
      <c r="BJ67" s="57"/>
      <c r="BK67" s="53">
        <v>-0.55199998617172241</v>
      </c>
      <c r="BL67" s="53"/>
      <c r="BM67" s="53"/>
      <c r="BN67" s="53">
        <v>-0.28799998760223389</v>
      </c>
      <c r="BO67" s="53"/>
      <c r="BP67" s="55"/>
      <c r="BQ67" s="56">
        <f>IF(OR(BQ32=0,BW7=0),0,ABS(1000*BS67/(SQRT(3)*BQ32*BW7)))</f>
        <v>83.293961114516748</v>
      </c>
      <c r="BR67" s="57"/>
      <c r="BS67" s="53">
        <v>-0.72000002861022949</v>
      </c>
      <c r="BT67" s="53"/>
      <c r="BU67" s="53"/>
      <c r="BV67" s="53">
        <v>-0.40799999237060547</v>
      </c>
      <c r="BW67" s="53"/>
      <c r="BX67" s="55"/>
      <c r="BY67" s="56">
        <f>IF(OR(BY32=0,CE7=0),0,ABS(1000*CA67/(SQRT(3)*BY32*CE7)))</f>
        <v>75.581049491216106</v>
      </c>
      <c r="BZ67" s="57"/>
      <c r="CA67" s="53">
        <v>-0.64800000190734863</v>
      </c>
      <c r="CB67" s="53"/>
      <c r="CC67" s="53"/>
      <c r="CD67" s="53">
        <v>-0.335999995470047</v>
      </c>
      <c r="CE67" s="53"/>
      <c r="CF67" s="55"/>
      <c r="CG67" s="56">
        <f>IF(OR(CG32=0,CM7=0),0,ABS(1000*CI67/(SQRT(3)*CG32*CM7)))</f>
        <v>61.386028638419809</v>
      </c>
      <c r="CH67" s="57"/>
      <c r="CI67" s="53">
        <v>-0.52799999713897705</v>
      </c>
      <c r="CJ67" s="53"/>
      <c r="CK67" s="53"/>
      <c r="CL67" s="53">
        <v>-0.31200000643730164</v>
      </c>
      <c r="CM67" s="53"/>
      <c r="CN67" s="55"/>
      <c r="CO67" s="56">
        <f>IF(OR(CO32=0,CU7=0),0,ABS(1000*CQ67/(SQRT(3)*CO32*CU7)))</f>
        <v>79.793029456040045</v>
      </c>
      <c r="CP67" s="57"/>
      <c r="CQ67" s="53">
        <v>-0.69599997997283936</v>
      </c>
      <c r="CR67" s="53"/>
      <c r="CS67" s="53"/>
      <c r="CT67" s="53">
        <v>-0.38400000333786011</v>
      </c>
      <c r="CU67" s="53"/>
      <c r="CV67" s="55"/>
      <c r="CW67" s="56">
        <f>IF(OR(CW32=0,DC7=0),0,ABS(1000*CY67/(SQRT(3)*CW32*DC7)))</f>
        <v>77.869948689964659</v>
      </c>
      <c r="CX67" s="57"/>
      <c r="CY67" s="53">
        <v>-0.67199999094009399</v>
      </c>
      <c r="CZ67" s="53"/>
      <c r="DA67" s="53"/>
      <c r="DB67" s="53">
        <v>-0.38400000333786011</v>
      </c>
      <c r="DC67" s="53"/>
      <c r="DD67" s="55"/>
      <c r="DE67" s="56">
        <f>IF(OR(DE32=0,DK7=0),0,ABS(1000*DG67/(SQRT(3)*DE32*DK7)))</f>
        <v>96.210179159868972</v>
      </c>
      <c r="DF67" s="57"/>
      <c r="DG67" s="53">
        <v>-0.81599998474121094</v>
      </c>
      <c r="DH67" s="53"/>
      <c r="DI67" s="53"/>
      <c r="DJ67" s="53">
        <v>-0.47999998927116394</v>
      </c>
      <c r="DK67" s="53"/>
      <c r="DL67" s="55"/>
      <c r="DM67" s="56">
        <f>IF(OR(DM32=0,DS7=0),0,ABS(1000*DO67/(SQRT(3)*DM32*DS7)))</f>
        <v>113.57200358731406</v>
      </c>
      <c r="DN67" s="57"/>
      <c r="DO67" s="53">
        <v>-0.95999997854232788</v>
      </c>
      <c r="DP67" s="53"/>
      <c r="DQ67" s="53"/>
      <c r="DR67" s="53">
        <v>-0.55199998617172241</v>
      </c>
      <c r="DS67" s="53"/>
      <c r="DT67" s="55"/>
      <c r="DU67" s="56">
        <f>IF(OR(DU32=0,EA7=0),0,ABS(1000*DW67/(SQRT(3)*DU32*EA7)))</f>
        <v>78.606304365474116</v>
      </c>
      <c r="DV67" s="57"/>
      <c r="DW67" s="53">
        <v>-0.69599997997283936</v>
      </c>
      <c r="DX67" s="53"/>
      <c r="DY67" s="53"/>
      <c r="DZ67" s="53">
        <v>-0.31200000643730164</v>
      </c>
      <c r="EA67" s="53"/>
      <c r="EB67" s="55"/>
      <c r="EC67" s="56">
        <f>IF(OR(EC32=0,EI7=0),0,ABS(1000*EE67/(SQRT(3)*EC32*EI7)))</f>
        <v>77.052163197703379</v>
      </c>
      <c r="ED67" s="57"/>
      <c r="EE67" s="53">
        <v>-0.67199999094009399</v>
      </c>
      <c r="EF67" s="53"/>
      <c r="EG67" s="53"/>
      <c r="EH67" s="53">
        <v>-0.335999995470047</v>
      </c>
      <c r="EI67" s="53"/>
      <c r="EJ67" s="55"/>
      <c r="EK67" s="56">
        <f>IF(OR(EK32=0,EQ7=0),0,ABS(1000*EM67/(SQRT(3)*EK32*EQ7)))</f>
        <v>71.600350140907523</v>
      </c>
      <c r="EL67" s="57"/>
      <c r="EM67" s="53">
        <v>-0.62400001287460327</v>
      </c>
      <c r="EN67" s="53"/>
      <c r="EO67" s="53"/>
      <c r="EP67" s="53">
        <v>-0.31200000643730164</v>
      </c>
      <c r="EQ67" s="53"/>
      <c r="ER67" s="55"/>
      <c r="ES67" s="56">
        <f>IF(OR(ES32=0,EY7=0),0,ABS(1000*EU67/(SQRT(3)*ES32*EY7)))</f>
        <v>73.761895885551908</v>
      </c>
      <c r="ET67" s="57"/>
      <c r="EU67" s="53">
        <v>-0.64800000190734863</v>
      </c>
      <c r="EV67" s="53"/>
      <c r="EW67" s="53"/>
      <c r="EX67" s="53">
        <v>-0.31200000643730164</v>
      </c>
      <c r="EY67" s="53"/>
      <c r="EZ67" s="55"/>
      <c r="FA67" s="56">
        <f>IF(OR(FA32=0,FG7=0),0,ABS(1000*FC67/(SQRT(3)*FA32*FG7)))</f>
        <v>75.26843259130878</v>
      </c>
      <c r="FB67" s="57"/>
      <c r="FC67" s="53">
        <v>-0.67199999094009399</v>
      </c>
      <c r="FD67" s="53"/>
      <c r="FE67" s="53"/>
      <c r="FF67" s="53">
        <v>-0.26399999856948853</v>
      </c>
      <c r="FG67" s="53"/>
      <c r="FH67" s="55"/>
      <c r="FI67" s="56">
        <f>IF(OR(FI32=0,FO7=0),0,ABS(1000*FK67/(SQRT(3)*FI32*FO7)))</f>
        <v>81.197812945680596</v>
      </c>
      <c r="FJ67" s="57"/>
      <c r="FK67" s="53">
        <v>-0.72000002861022949</v>
      </c>
      <c r="FL67" s="53"/>
      <c r="FM67" s="53"/>
      <c r="FN67" s="53">
        <v>-0.31200000643730164</v>
      </c>
      <c r="FO67" s="53"/>
      <c r="FP67" s="55"/>
      <c r="FQ67" s="56">
        <f>IF(OR(FQ32=0,FW7=0),0,ABS(1000*FS67/(SQRT(3)*FQ32*FW7)))</f>
        <v>93.090680997470429</v>
      </c>
      <c r="FR67" s="57"/>
      <c r="FS67" s="53">
        <v>-0.79199999570846558</v>
      </c>
      <c r="FT67" s="53"/>
      <c r="FU67" s="53"/>
      <c r="FV67" s="53">
        <v>-0.335999995470047</v>
      </c>
      <c r="FW67" s="53"/>
      <c r="FX67" s="55"/>
      <c r="FY67" s="56">
        <f>IF(OR(FY32=0,GE7=0),0,ABS(1000*GA67/(SQRT(3)*FY32*GE7)))</f>
        <v>85.336957394631057</v>
      </c>
      <c r="FZ67" s="57"/>
      <c r="GA67" s="53">
        <v>-0.74400001764297485</v>
      </c>
      <c r="GB67" s="53"/>
      <c r="GC67" s="53"/>
      <c r="GD67" s="53">
        <v>-0.26399999856948853</v>
      </c>
      <c r="GE67" s="53"/>
      <c r="GF67" s="55"/>
      <c r="GG67" s="56">
        <f>IF(OR(GG32=0,GM7=0),0,ABS(1000*GI67/(SQRT(3)*GG32*GM7)))</f>
        <v>67.281236490891857</v>
      </c>
      <c r="GH67" s="57"/>
      <c r="GI67" s="53">
        <v>-0.60000002384185791</v>
      </c>
      <c r="GJ67" s="53"/>
      <c r="GK67" s="53"/>
      <c r="GL67" s="53">
        <v>-0.26399999856948853</v>
      </c>
      <c r="GM67" s="53"/>
      <c r="GN67" s="55"/>
      <c r="GO67" s="56">
        <f>IF(OR(GO32=0,GU7=0),0,ABS(1000*GQ67/(SQRT(3)*GO32*GU7)))</f>
        <v>73.639705360206122</v>
      </c>
      <c r="GP67" s="57"/>
      <c r="GQ67" s="53">
        <v>-0.64800000190734863</v>
      </c>
      <c r="GR67" s="53"/>
      <c r="GS67" s="53"/>
      <c r="GT67" s="53">
        <v>-0.31200000643730164</v>
      </c>
      <c r="GU67" s="53"/>
      <c r="GV67" s="54"/>
    </row>
    <row r="68" spans="1:204" s="15" customFormat="1" x14ac:dyDescent="0.2">
      <c r="A68" s="58" t="s">
        <v>82</v>
      </c>
      <c r="B68" s="59"/>
      <c r="C68" s="59"/>
      <c r="D68" s="59"/>
      <c r="E68" s="13">
        <v>48.3</v>
      </c>
      <c r="F68" s="13">
        <v>0.5</v>
      </c>
      <c r="G68" s="13"/>
      <c r="H68" s="13"/>
      <c r="I68" s="13"/>
      <c r="J68" s="13"/>
      <c r="K68" s="13"/>
      <c r="L68" s="14"/>
      <c r="M68" s="56">
        <f>IF(OR(M32=0,S7=0),0,ABS(1000*O68/(SQRT(3)*M32*S7)))</f>
        <v>109.96756211364212</v>
      </c>
      <c r="N68" s="57"/>
      <c r="O68" s="53">
        <v>-0.9649999737739563</v>
      </c>
      <c r="P68" s="53"/>
      <c r="Q68" s="53"/>
      <c r="R68" s="53">
        <v>-0.67699998617172241</v>
      </c>
      <c r="S68" s="53"/>
      <c r="T68" s="55"/>
      <c r="U68" s="56">
        <f>IF(OR(U32=0,AA7=0),0,ABS(1000*W68/(SQRT(3)*U32*AA7)))</f>
        <v>113.26121940231351</v>
      </c>
      <c r="V68" s="57"/>
      <c r="W68" s="53">
        <v>-1.0080000162124634</v>
      </c>
      <c r="X68" s="53"/>
      <c r="Y68" s="53"/>
      <c r="Z68" s="53">
        <v>-0.70599997043609619</v>
      </c>
      <c r="AA68" s="53"/>
      <c r="AB68" s="55"/>
      <c r="AC68" s="56">
        <f>IF(OR(AC32=0,AI7=0),0,ABS(1000*AE68/(SQRT(3)*AC32*AI7)))</f>
        <v>117.27756927985205</v>
      </c>
      <c r="AD68" s="57"/>
      <c r="AE68" s="53">
        <v>-1.0369999408721924</v>
      </c>
      <c r="AF68" s="53"/>
      <c r="AG68" s="53"/>
      <c r="AH68" s="53">
        <v>-0.70599997043609619</v>
      </c>
      <c r="AI68" s="53"/>
      <c r="AJ68" s="55"/>
      <c r="AK68" s="56">
        <f>IF(OR(AK32=0,AQ7=0),0,ABS(1000*AM68/(SQRT(3)*AK32*AQ7)))</f>
        <v>124.60359332189942</v>
      </c>
      <c r="AL68" s="57"/>
      <c r="AM68" s="53">
        <v>-1.093999981880188</v>
      </c>
      <c r="AN68" s="53"/>
      <c r="AO68" s="53"/>
      <c r="AP68" s="53">
        <v>-0.72000002861022949</v>
      </c>
      <c r="AQ68" s="53"/>
      <c r="AR68" s="55"/>
      <c r="AS68" s="56">
        <f>IF(OR(AS32=0,AY7=0),0,ABS(1000*AU68/(SQRT(3)*AS32*AY7)))</f>
        <v>109.67465869448799</v>
      </c>
      <c r="AT68" s="57"/>
      <c r="AU68" s="53">
        <v>-0.9649999737739563</v>
      </c>
      <c r="AV68" s="53"/>
      <c r="AW68" s="53"/>
      <c r="AX68" s="53">
        <v>-0.72000002861022949</v>
      </c>
      <c r="AY68" s="53"/>
      <c r="AZ68" s="55"/>
      <c r="BA68" s="56">
        <f>IF(OR(BA32=0,BG7=0),0,ABS(1000*BC68/(SQRT(3)*BA32*BG7)))</f>
        <v>113.37584777272855</v>
      </c>
      <c r="BB68" s="57"/>
      <c r="BC68" s="53">
        <v>-1.0080000162124634</v>
      </c>
      <c r="BD68" s="53"/>
      <c r="BE68" s="53"/>
      <c r="BF68" s="53">
        <v>-0.72000002861022949</v>
      </c>
      <c r="BG68" s="53"/>
      <c r="BH68" s="55"/>
      <c r="BI68" s="56">
        <f>IF(OR(BI32=0,BO7=0),0,ABS(1000*BK68/(SQRT(3)*BI32*BO7)))</f>
        <v>120.83746255968093</v>
      </c>
      <c r="BJ68" s="57"/>
      <c r="BK68" s="53">
        <v>-1.093999981880188</v>
      </c>
      <c r="BL68" s="53"/>
      <c r="BM68" s="53"/>
      <c r="BN68" s="53">
        <v>-0.70599997043609619</v>
      </c>
      <c r="BO68" s="53"/>
      <c r="BP68" s="55"/>
      <c r="BQ68" s="56">
        <f>IF(OR(BQ32=0,BW7=0),0,ABS(1000*BS68/(SQRT(3)*BQ32*BW7)))</f>
        <v>146.57422389206593</v>
      </c>
      <c r="BR68" s="57"/>
      <c r="BS68" s="53">
        <v>-1.2669999599456787</v>
      </c>
      <c r="BT68" s="53"/>
      <c r="BU68" s="53"/>
      <c r="BV68" s="53">
        <v>-1.0369999408721924</v>
      </c>
      <c r="BW68" s="53"/>
      <c r="BX68" s="55"/>
      <c r="BY68" s="56">
        <f>IF(OR(BY32=0,CE7=0),0,ABS(1000*CA68/(SQRT(3)*BY32*CE7)))</f>
        <v>144.3971321939182</v>
      </c>
      <c r="BZ68" s="57"/>
      <c r="CA68" s="53">
        <v>-1.2380000352859497</v>
      </c>
      <c r="CB68" s="53"/>
      <c r="CC68" s="53"/>
      <c r="CD68" s="53">
        <v>-0.99400001764297485</v>
      </c>
      <c r="CE68" s="53"/>
      <c r="CF68" s="55"/>
      <c r="CG68" s="56">
        <f>IF(OR(CG32=0,CM7=0),0,ABS(1000*CI68/(SQRT(3)*CG32*CM7)))</f>
        <v>143.93164021253745</v>
      </c>
      <c r="CH68" s="57"/>
      <c r="CI68" s="53">
        <v>-1.2380000352859497</v>
      </c>
      <c r="CJ68" s="53"/>
      <c r="CK68" s="53"/>
      <c r="CL68" s="53">
        <v>-0.99400001764297485</v>
      </c>
      <c r="CM68" s="53"/>
      <c r="CN68" s="55"/>
      <c r="CO68" s="56">
        <f>IF(OR(CO32=0,CU7=0),0,ABS(1000*CQ68/(SQRT(3)*CO32*CU7)))</f>
        <v>151.90484321308031</v>
      </c>
      <c r="CP68" s="57"/>
      <c r="CQ68" s="53">
        <v>-1.3250000476837158</v>
      </c>
      <c r="CR68" s="53"/>
      <c r="CS68" s="53"/>
      <c r="CT68" s="53">
        <v>-1.093999981880188</v>
      </c>
      <c r="CU68" s="53"/>
      <c r="CV68" s="55"/>
      <c r="CW68" s="56">
        <f>IF(OR(CW32=0,DC7=0),0,ABS(1000*CY68/(SQRT(3)*CW32*DC7)))</f>
        <v>150.17776065452509</v>
      </c>
      <c r="CX68" s="57"/>
      <c r="CY68" s="53">
        <v>-1.2960000038146973</v>
      </c>
      <c r="CZ68" s="53"/>
      <c r="DA68" s="53"/>
      <c r="DB68" s="53">
        <v>-1.0509999990463257</v>
      </c>
      <c r="DC68" s="53"/>
      <c r="DD68" s="55"/>
      <c r="DE68" s="56">
        <f>IF(OR(DE32=0,DK7=0),0,ABS(1000*DG68/(SQRT(3)*DE32*DK7)))</f>
        <v>144.31526873980346</v>
      </c>
      <c r="DF68" s="57"/>
      <c r="DG68" s="53">
        <v>-1.2239999771118164</v>
      </c>
      <c r="DH68" s="53"/>
      <c r="DI68" s="53"/>
      <c r="DJ68" s="53">
        <v>-1.1519999504089355</v>
      </c>
      <c r="DK68" s="53"/>
      <c r="DL68" s="55"/>
      <c r="DM68" s="56">
        <f>IF(OR(DM32=0,DS7=0),0,ABS(1000*DO68/(SQRT(3)*DM32*DS7)))</f>
        <v>151.66594341627567</v>
      </c>
      <c r="DN68" s="57"/>
      <c r="DO68" s="53">
        <v>-1.281999945640564</v>
      </c>
      <c r="DP68" s="53"/>
      <c r="DQ68" s="53"/>
      <c r="DR68" s="53">
        <v>-1.1230000257492065</v>
      </c>
      <c r="DS68" s="53"/>
      <c r="DT68" s="55"/>
      <c r="DU68" s="56">
        <f>IF(OR(DU32=0,EA7=0),0,ABS(1000*DW68/(SQRT(3)*DU32*EA7)))</f>
        <v>136.65752014034243</v>
      </c>
      <c r="DV68" s="57"/>
      <c r="DW68" s="53">
        <v>-1.2100000381469727</v>
      </c>
      <c r="DX68" s="53"/>
      <c r="DY68" s="53"/>
      <c r="DZ68" s="53">
        <v>-0.97899997234344482</v>
      </c>
      <c r="EA68" s="53"/>
      <c r="EB68" s="55"/>
      <c r="EC68" s="56">
        <f>IF(OR(EC32=0,EI7=0),0,ABS(1000*EE68/(SQRT(3)*EC32*EI7)))</f>
        <v>127.15899946412333</v>
      </c>
      <c r="ED68" s="57"/>
      <c r="EE68" s="53">
        <v>-1.1089999675750732</v>
      </c>
      <c r="EF68" s="53"/>
      <c r="EG68" s="53"/>
      <c r="EH68" s="53">
        <v>-0.83499997854232788</v>
      </c>
      <c r="EI68" s="53"/>
      <c r="EJ68" s="55"/>
      <c r="EK68" s="56">
        <f>IF(OR(EK32=0,EQ7=0),0,ABS(1000*EM68/(SQRT(3)*EK32*EQ7)))</f>
        <v>130.57884230545343</v>
      </c>
      <c r="EL68" s="57"/>
      <c r="EM68" s="53">
        <v>-1.1380000114440918</v>
      </c>
      <c r="EN68" s="53"/>
      <c r="EO68" s="53"/>
      <c r="EP68" s="53">
        <v>-0.79199999570846558</v>
      </c>
      <c r="EQ68" s="53"/>
      <c r="ER68" s="55"/>
      <c r="ES68" s="56">
        <f>IF(OR(ES32=0,EY7=0),0,ABS(1000*EU68/(SQRT(3)*ES32*EY7)))</f>
        <v>109.84602991598798</v>
      </c>
      <c r="ET68" s="57"/>
      <c r="EU68" s="53">
        <v>-0.9649999737739563</v>
      </c>
      <c r="EV68" s="53"/>
      <c r="EW68" s="53"/>
      <c r="EX68" s="53">
        <v>-0.73400002717971802</v>
      </c>
      <c r="EY68" s="53"/>
      <c r="EZ68" s="55"/>
      <c r="FA68" s="56">
        <f>IF(OR(FA32=0,FG7=0),0,ABS(1000*FC68/(SQRT(3)*FA32*FG7)))</f>
        <v>112.90265222501991</v>
      </c>
      <c r="FB68" s="57"/>
      <c r="FC68" s="53">
        <v>-1.0080000162124634</v>
      </c>
      <c r="FD68" s="53"/>
      <c r="FE68" s="53"/>
      <c r="FF68" s="53">
        <v>-0.70599997043609619</v>
      </c>
      <c r="FG68" s="53"/>
      <c r="FH68" s="55"/>
      <c r="FI68" s="56">
        <f>IF(OR(FI32=0,FO7=0),0,ABS(1000*FK68/(SQRT(3)*FI32*FO7)))</f>
        <v>118.52624713529293</v>
      </c>
      <c r="FJ68" s="57"/>
      <c r="FK68" s="53">
        <v>-1.0509999990463257</v>
      </c>
      <c r="FL68" s="53"/>
      <c r="FM68" s="53"/>
      <c r="FN68" s="53">
        <v>-0.74900001287460327</v>
      </c>
      <c r="FO68" s="53"/>
      <c r="FP68" s="55"/>
      <c r="FQ68" s="56">
        <f>IF(OR(FQ32=0,FW7=0),0,ABS(1000*FS68/(SQRT(3)*FQ32*FW7)))</f>
        <v>137.05017099773963</v>
      </c>
      <c r="FR68" s="57"/>
      <c r="FS68" s="53">
        <v>-1.1660000085830688</v>
      </c>
      <c r="FT68" s="53"/>
      <c r="FU68" s="53"/>
      <c r="FV68" s="53">
        <v>-0.82099997997283936</v>
      </c>
      <c r="FW68" s="53"/>
      <c r="FX68" s="55"/>
      <c r="FY68" s="56">
        <f>IF(OR(FY32=0,GE7=0),0,ABS(1000*GA68/(SQRT(3)*FY32*GE7)))</f>
        <v>127.20252787549764</v>
      </c>
      <c r="FZ68" s="57"/>
      <c r="GA68" s="53">
        <v>-1.1089999675750732</v>
      </c>
      <c r="GB68" s="53"/>
      <c r="GC68" s="53"/>
      <c r="GD68" s="53">
        <v>-0.72000002861022949</v>
      </c>
      <c r="GE68" s="53"/>
      <c r="GF68" s="55"/>
      <c r="GG68" s="56">
        <f>IF(OR(GG32=0,GM7=0),0,ABS(1000*GI68/(SQRT(3)*GG32*GM7)))</f>
        <v>109.78054341073964</v>
      </c>
      <c r="GH68" s="57"/>
      <c r="GI68" s="53">
        <v>-0.97899997234344482</v>
      </c>
      <c r="GJ68" s="53"/>
      <c r="GK68" s="53"/>
      <c r="GL68" s="53">
        <v>-0.74900001287460327</v>
      </c>
      <c r="GM68" s="53"/>
      <c r="GN68" s="55"/>
      <c r="GO68" s="56">
        <f>IF(OR(GO32=0,GU7=0),0,ABS(1000*GQ68/(SQRT(3)*GO32*GU7)))</f>
        <v>116.14162863561447</v>
      </c>
      <c r="GP68" s="57"/>
      <c r="GQ68" s="53">
        <v>-1.0219999551773071</v>
      </c>
      <c r="GR68" s="53"/>
      <c r="GS68" s="53"/>
      <c r="GT68" s="53">
        <v>-0.74900001287460327</v>
      </c>
      <c r="GU68" s="53"/>
      <c r="GV68" s="54"/>
    </row>
    <row r="69" spans="1:204" ht="13.5" thickBot="1" x14ac:dyDescent="0.25">
      <c r="A69" s="80" t="s">
        <v>83</v>
      </c>
      <c r="B69" s="81"/>
      <c r="C69" s="81"/>
      <c r="D69" s="81"/>
      <c r="E69" s="82"/>
      <c r="F69" s="82"/>
      <c r="G69" s="82"/>
      <c r="H69" s="82"/>
      <c r="I69" s="82"/>
      <c r="J69" s="82"/>
      <c r="K69" s="82"/>
      <c r="L69" s="83"/>
      <c r="M69" s="77"/>
      <c r="N69" s="78"/>
      <c r="O69" s="67">
        <f>SUM(O56:Q68)</f>
        <v>5.9999443590641022E-2</v>
      </c>
      <c r="P69" s="67"/>
      <c r="Q69" s="67"/>
      <c r="R69" s="67">
        <f>SUM(R56:T68)</f>
        <v>0.23799954354763031</v>
      </c>
      <c r="S69" s="67"/>
      <c r="T69" s="79"/>
      <c r="U69" s="77"/>
      <c r="V69" s="78"/>
      <c r="W69" s="67">
        <f>SUM(W56:Y68)</f>
        <v>4.8000387847423553E-2</v>
      </c>
      <c r="X69" s="67"/>
      <c r="Y69" s="67"/>
      <c r="Z69" s="67">
        <f>SUM(Z56:AB68)</f>
        <v>0.27499990165233612</v>
      </c>
      <c r="AA69" s="67"/>
      <c r="AB69" s="79"/>
      <c r="AC69" s="77"/>
      <c r="AD69" s="78"/>
      <c r="AE69" s="67">
        <f>SUM(AE56:AG68)</f>
        <v>-0.11999963968992233</v>
      </c>
      <c r="AF69" s="67"/>
      <c r="AG69" s="67"/>
      <c r="AH69" s="67">
        <f>SUM(AH56:AJ68)</f>
        <v>4.6999864280223846E-2</v>
      </c>
      <c r="AI69" s="67"/>
      <c r="AJ69" s="79"/>
      <c r="AK69" s="77"/>
      <c r="AL69" s="78"/>
      <c r="AM69" s="67">
        <f>SUM(AM56:AO68)</f>
        <v>1.9000008702278137E-2</v>
      </c>
      <c r="AN69" s="67"/>
      <c r="AO69" s="67"/>
      <c r="AP69" s="67">
        <f>SUM(AP56:AR68)</f>
        <v>0.17300017178058624</v>
      </c>
      <c r="AQ69" s="67"/>
      <c r="AR69" s="79"/>
      <c r="AS69" s="268"/>
      <c r="AT69" s="334"/>
      <c r="AU69" s="270">
        <f>SUM(AU56:AW68)</f>
        <v>0.34000010043382645</v>
      </c>
      <c r="AV69" s="270"/>
      <c r="AW69" s="270"/>
      <c r="AX69" s="270">
        <f>SUM(AX56:AZ68)</f>
        <v>0.52800025045871735</v>
      </c>
      <c r="AY69" s="270"/>
      <c r="AZ69" s="335"/>
      <c r="BA69" s="268"/>
      <c r="BB69" s="334"/>
      <c r="BC69" s="270">
        <f>SUM(BC56:BE68)</f>
        <v>-0.10199964046478271</v>
      </c>
      <c r="BD69" s="270"/>
      <c r="BE69" s="270"/>
      <c r="BF69" s="270">
        <f>SUM(BF56:BH68)</f>
        <v>8.9000053703784943E-2</v>
      </c>
      <c r="BG69" s="270"/>
      <c r="BH69" s="335"/>
      <c r="BI69" s="268"/>
      <c r="BJ69" s="334"/>
      <c r="BK69" s="270">
        <f>SUM(BK56:BM68)</f>
        <v>3.6999762058258057E-2</v>
      </c>
      <c r="BL69" s="270"/>
      <c r="BM69" s="270"/>
      <c r="BN69" s="270">
        <f>SUM(BN56:BP68)</f>
        <v>0.24900024384260178</v>
      </c>
      <c r="BO69" s="270"/>
      <c r="BP69" s="335"/>
      <c r="BQ69" s="268"/>
      <c r="BR69" s="334"/>
      <c r="BS69" s="270">
        <f>SUM(BS56:BU68)</f>
        <v>-0.19200007617473602</v>
      </c>
      <c r="BT69" s="270"/>
      <c r="BU69" s="270"/>
      <c r="BV69" s="270">
        <f>SUM(BV56:BX68)</f>
        <v>0.17500028014183044</v>
      </c>
      <c r="BW69" s="270"/>
      <c r="BX69" s="335"/>
      <c r="BY69" s="268"/>
      <c r="BZ69" s="334"/>
      <c r="CA69" s="270">
        <f>SUM(CA56:CC68)</f>
        <v>0.19499988853931427</v>
      </c>
      <c r="CB69" s="270"/>
      <c r="CC69" s="270"/>
      <c r="CD69" s="270">
        <f>SUM(CD56:CF68)</f>
        <v>0.64000023901462555</v>
      </c>
      <c r="CE69" s="270"/>
      <c r="CF69" s="335"/>
      <c r="CG69" s="268"/>
      <c r="CH69" s="334"/>
      <c r="CI69" s="270">
        <f>SUM(CI56:CK68)</f>
        <v>0.26600010693073273</v>
      </c>
      <c r="CJ69" s="270"/>
      <c r="CK69" s="270"/>
      <c r="CL69" s="270">
        <f>SUM(CL56:CN68)</f>
        <v>0.51300021260976791</v>
      </c>
      <c r="CM69" s="270"/>
      <c r="CN69" s="335"/>
      <c r="CO69" s="268"/>
      <c r="CP69" s="334"/>
      <c r="CQ69" s="270">
        <f>SUM(CQ56:CS68)</f>
        <v>-9.9998116493225098E-3</v>
      </c>
      <c r="CR69" s="270"/>
      <c r="CS69" s="270"/>
      <c r="CT69" s="270">
        <f>SUM(CT56:CV68)</f>
        <v>0.307000532746315</v>
      </c>
      <c r="CU69" s="270"/>
      <c r="CV69" s="335"/>
      <c r="CW69" s="268"/>
      <c r="CX69" s="334"/>
      <c r="CY69" s="270">
        <f>SUM(CY56:DA68)</f>
        <v>0.31399957835674286</v>
      </c>
      <c r="CZ69" s="270"/>
      <c r="DA69" s="270"/>
      <c r="DB69" s="270">
        <f>SUM(DB56:DD68)</f>
        <v>0.42599978297948837</v>
      </c>
      <c r="DC69" s="270"/>
      <c r="DD69" s="335"/>
      <c r="DE69" s="268"/>
      <c r="DF69" s="334"/>
      <c r="DG69" s="270">
        <f>SUM(DG56:DI68)</f>
        <v>-0.24199968576431274</v>
      </c>
      <c r="DH69" s="270"/>
      <c r="DI69" s="270"/>
      <c r="DJ69" s="270">
        <f>SUM(DJ56:DL68)</f>
        <v>0.23800049722194672</v>
      </c>
      <c r="DK69" s="270"/>
      <c r="DL69" s="335"/>
      <c r="DM69" s="268"/>
      <c r="DN69" s="334"/>
      <c r="DO69" s="270">
        <f>SUM(DO56:DQ68)</f>
        <v>0.18200045824050903</v>
      </c>
      <c r="DP69" s="270"/>
      <c r="DQ69" s="270"/>
      <c r="DR69" s="270">
        <f>SUM(DR56:DT68)</f>
        <v>0.30300012230873108</v>
      </c>
      <c r="DS69" s="270"/>
      <c r="DT69" s="335"/>
      <c r="DU69" s="268"/>
      <c r="DV69" s="334"/>
      <c r="DW69" s="270">
        <f>SUM(DW56:DY68)</f>
        <v>0.11789967119693756</v>
      </c>
      <c r="DX69" s="270"/>
      <c r="DY69" s="270"/>
      <c r="DZ69" s="270">
        <f>SUM(DZ56:EB68)</f>
        <v>0.71500035375356674</v>
      </c>
      <c r="EA69" s="270"/>
      <c r="EB69" s="335"/>
      <c r="EC69" s="268"/>
      <c r="ED69" s="334"/>
      <c r="EE69" s="270">
        <f>SUM(EE56:EG68)</f>
        <v>0.17499974370002747</v>
      </c>
      <c r="EF69" s="270"/>
      <c r="EG69" s="270"/>
      <c r="EH69" s="270">
        <f>SUM(EH56:EJ68)</f>
        <v>0.34500052779912949</v>
      </c>
      <c r="EI69" s="270"/>
      <c r="EJ69" s="335"/>
      <c r="EK69" s="268"/>
      <c r="EL69" s="334"/>
      <c r="EM69" s="270">
        <f>SUM(EM56:EO68)</f>
        <v>6.750002596527338E-2</v>
      </c>
      <c r="EN69" s="270"/>
      <c r="EO69" s="270"/>
      <c r="EP69" s="270">
        <f>SUM(EP56:ER68)</f>
        <v>0.12900032848119736</v>
      </c>
      <c r="EQ69" s="270"/>
      <c r="ER69" s="335"/>
      <c r="ES69" s="268"/>
      <c r="ET69" s="334"/>
      <c r="EU69" s="270">
        <f>SUM(EU56:EW68)</f>
        <v>0.25899948924779892</v>
      </c>
      <c r="EV69" s="270"/>
      <c r="EW69" s="270"/>
      <c r="EX69" s="270">
        <f>SUM(EX56:EZ68)</f>
        <v>0.20899982005357742</v>
      </c>
      <c r="EY69" s="270"/>
      <c r="EZ69" s="335"/>
      <c r="FA69" s="268"/>
      <c r="FB69" s="334"/>
      <c r="FC69" s="270">
        <f>SUM(FC56:FE68)</f>
        <v>-0.19599977880716324</v>
      </c>
      <c r="FD69" s="270"/>
      <c r="FE69" s="270"/>
      <c r="FF69" s="270">
        <f>SUM(FF56:FH68)</f>
        <v>0.12199997901916504</v>
      </c>
      <c r="FG69" s="270"/>
      <c r="FH69" s="335"/>
      <c r="FI69" s="268"/>
      <c r="FJ69" s="334"/>
      <c r="FK69" s="270">
        <f>SUM(FK56:FM68)</f>
        <v>0.15899945795536041</v>
      </c>
      <c r="FL69" s="270"/>
      <c r="FM69" s="270"/>
      <c r="FN69" s="270">
        <f>SUM(FN56:FP68)</f>
        <v>0.47299963235855103</v>
      </c>
      <c r="FO69" s="270"/>
      <c r="FP69" s="335"/>
      <c r="FQ69" s="268"/>
      <c r="FR69" s="334"/>
      <c r="FS69" s="270">
        <f>SUM(FS56:FU68)</f>
        <v>-3.9995312690734863E-3</v>
      </c>
      <c r="FT69" s="270"/>
      <c r="FU69" s="270"/>
      <c r="FV69" s="270">
        <f>SUM(FV56:FX68)</f>
        <v>0.29700056463479996</v>
      </c>
      <c r="FW69" s="270"/>
      <c r="FX69" s="335"/>
      <c r="FY69" s="268"/>
      <c r="FZ69" s="334"/>
      <c r="GA69" s="270">
        <f>SUM(GA56:GC68)</f>
        <v>0.30699985474348068</v>
      </c>
      <c r="GB69" s="270"/>
      <c r="GC69" s="270"/>
      <c r="GD69" s="270">
        <f>SUM(GD56:GF68)</f>
        <v>0.57099977135658264</v>
      </c>
      <c r="GE69" s="270"/>
      <c r="GF69" s="335"/>
      <c r="GG69" s="268"/>
      <c r="GH69" s="334"/>
      <c r="GI69" s="270">
        <f>SUM(GI56:GK68)</f>
        <v>0.11299975216388702</v>
      </c>
      <c r="GJ69" s="270"/>
      <c r="GK69" s="270"/>
      <c r="GL69" s="270">
        <f>SUM(GL56:GN68)</f>
        <v>0.20599996298551559</v>
      </c>
      <c r="GM69" s="270"/>
      <c r="GN69" s="335"/>
      <c r="GO69" s="268"/>
      <c r="GP69" s="334"/>
      <c r="GQ69" s="270">
        <f>SUM(GQ56:GS68)</f>
        <v>0.15300031751394272</v>
      </c>
      <c r="GR69" s="270"/>
      <c r="GS69" s="270"/>
      <c r="GT69" s="270">
        <f>SUM(GT56:GV68)</f>
        <v>0.38500029593706131</v>
      </c>
      <c r="GU69" s="270"/>
      <c r="GV69" s="336"/>
    </row>
    <row r="70" spans="1:204" x14ac:dyDescent="0.2">
      <c r="A70" s="69" t="s">
        <v>84</v>
      </c>
      <c r="B70" s="70"/>
      <c r="C70" s="70"/>
      <c r="D70" s="70"/>
      <c r="E70" s="28"/>
      <c r="F70" s="28"/>
      <c r="G70" s="28"/>
      <c r="H70" s="28"/>
      <c r="I70" s="28"/>
      <c r="J70" s="28"/>
      <c r="K70" s="28"/>
      <c r="L70" s="71"/>
      <c r="M70" s="72"/>
      <c r="N70" s="73"/>
      <c r="O70" s="74"/>
      <c r="P70" s="74"/>
      <c r="Q70" s="74"/>
      <c r="R70" s="74"/>
      <c r="S70" s="74"/>
      <c r="T70" s="75"/>
      <c r="U70" s="72"/>
      <c r="V70" s="73"/>
      <c r="W70" s="74"/>
      <c r="X70" s="74"/>
      <c r="Y70" s="74"/>
      <c r="Z70" s="74"/>
      <c r="AA70" s="74"/>
      <c r="AB70" s="75"/>
      <c r="AC70" s="72"/>
      <c r="AD70" s="73"/>
      <c r="AE70" s="74"/>
      <c r="AF70" s="74"/>
      <c r="AG70" s="74"/>
      <c r="AH70" s="74"/>
      <c r="AI70" s="74"/>
      <c r="AJ70" s="75"/>
      <c r="AK70" s="72"/>
      <c r="AL70" s="73"/>
      <c r="AM70" s="74"/>
      <c r="AN70" s="74"/>
      <c r="AO70" s="74"/>
      <c r="AP70" s="74"/>
      <c r="AQ70" s="74"/>
      <c r="AR70" s="75"/>
      <c r="AS70" s="72"/>
      <c r="AT70" s="73"/>
      <c r="AU70" s="74"/>
      <c r="AV70" s="74"/>
      <c r="AW70" s="74"/>
      <c r="AX70" s="74"/>
      <c r="AY70" s="74"/>
      <c r="AZ70" s="75"/>
      <c r="BA70" s="72"/>
      <c r="BB70" s="73"/>
      <c r="BC70" s="74"/>
      <c r="BD70" s="74"/>
      <c r="BE70" s="74"/>
      <c r="BF70" s="74"/>
      <c r="BG70" s="74"/>
      <c r="BH70" s="75"/>
      <c r="BI70" s="72"/>
      <c r="BJ70" s="73"/>
      <c r="BK70" s="74"/>
      <c r="BL70" s="74"/>
      <c r="BM70" s="74"/>
      <c r="BN70" s="74"/>
      <c r="BO70" s="74"/>
      <c r="BP70" s="75"/>
      <c r="BQ70" s="72"/>
      <c r="BR70" s="73"/>
      <c r="BS70" s="74"/>
      <c r="BT70" s="74"/>
      <c r="BU70" s="74"/>
      <c r="BV70" s="74"/>
      <c r="BW70" s="74"/>
      <c r="BX70" s="75"/>
      <c r="BY70" s="72"/>
      <c r="BZ70" s="73"/>
      <c r="CA70" s="74"/>
      <c r="CB70" s="74"/>
      <c r="CC70" s="74"/>
      <c r="CD70" s="74"/>
      <c r="CE70" s="74"/>
      <c r="CF70" s="75"/>
      <c r="CG70" s="72"/>
      <c r="CH70" s="73"/>
      <c r="CI70" s="74"/>
      <c r="CJ70" s="74"/>
      <c r="CK70" s="74"/>
      <c r="CL70" s="74"/>
      <c r="CM70" s="74"/>
      <c r="CN70" s="75"/>
      <c r="CO70" s="72"/>
      <c r="CP70" s="73"/>
      <c r="CQ70" s="74"/>
      <c r="CR70" s="74"/>
      <c r="CS70" s="74"/>
      <c r="CT70" s="74"/>
      <c r="CU70" s="74"/>
      <c r="CV70" s="75"/>
      <c r="CW70" s="72"/>
      <c r="CX70" s="73"/>
      <c r="CY70" s="74"/>
      <c r="CZ70" s="74"/>
      <c r="DA70" s="74"/>
      <c r="DB70" s="74"/>
      <c r="DC70" s="74"/>
      <c r="DD70" s="75"/>
      <c r="DE70" s="72"/>
      <c r="DF70" s="73"/>
      <c r="DG70" s="74"/>
      <c r="DH70" s="74"/>
      <c r="DI70" s="74"/>
      <c r="DJ70" s="74"/>
      <c r="DK70" s="74"/>
      <c r="DL70" s="75"/>
      <c r="DM70" s="72"/>
      <c r="DN70" s="73"/>
      <c r="DO70" s="74"/>
      <c r="DP70" s="74"/>
      <c r="DQ70" s="74"/>
      <c r="DR70" s="74"/>
      <c r="DS70" s="74"/>
      <c r="DT70" s="75"/>
      <c r="DU70" s="72"/>
      <c r="DV70" s="73"/>
      <c r="DW70" s="74"/>
      <c r="DX70" s="74"/>
      <c r="DY70" s="74"/>
      <c r="DZ70" s="74"/>
      <c r="EA70" s="74"/>
      <c r="EB70" s="75"/>
      <c r="EC70" s="72"/>
      <c r="ED70" s="73"/>
      <c r="EE70" s="74"/>
      <c r="EF70" s="74"/>
      <c r="EG70" s="74"/>
      <c r="EH70" s="74"/>
      <c r="EI70" s="74"/>
      <c r="EJ70" s="75"/>
      <c r="EK70" s="72"/>
      <c r="EL70" s="73"/>
      <c r="EM70" s="74"/>
      <c r="EN70" s="74"/>
      <c r="EO70" s="74"/>
      <c r="EP70" s="74"/>
      <c r="EQ70" s="74"/>
      <c r="ER70" s="75"/>
      <c r="ES70" s="72"/>
      <c r="ET70" s="73"/>
      <c r="EU70" s="74"/>
      <c r="EV70" s="74"/>
      <c r="EW70" s="74"/>
      <c r="EX70" s="74"/>
      <c r="EY70" s="74"/>
      <c r="EZ70" s="75"/>
      <c r="FA70" s="72"/>
      <c r="FB70" s="73"/>
      <c r="FC70" s="74"/>
      <c r="FD70" s="74"/>
      <c r="FE70" s="74"/>
      <c r="FF70" s="74"/>
      <c r="FG70" s="74"/>
      <c r="FH70" s="75"/>
      <c r="FI70" s="72"/>
      <c r="FJ70" s="73"/>
      <c r="FK70" s="74"/>
      <c r="FL70" s="74"/>
      <c r="FM70" s="74"/>
      <c r="FN70" s="74"/>
      <c r="FO70" s="74"/>
      <c r="FP70" s="75"/>
      <c r="FQ70" s="72"/>
      <c r="FR70" s="73"/>
      <c r="FS70" s="74"/>
      <c r="FT70" s="74"/>
      <c r="FU70" s="74"/>
      <c r="FV70" s="74"/>
      <c r="FW70" s="74"/>
      <c r="FX70" s="75"/>
      <c r="FY70" s="72"/>
      <c r="FZ70" s="73"/>
      <c r="GA70" s="74"/>
      <c r="GB70" s="74"/>
      <c r="GC70" s="74"/>
      <c r="GD70" s="74"/>
      <c r="GE70" s="74"/>
      <c r="GF70" s="75"/>
      <c r="GG70" s="72"/>
      <c r="GH70" s="73"/>
      <c r="GI70" s="74"/>
      <c r="GJ70" s="74"/>
      <c r="GK70" s="74"/>
      <c r="GL70" s="74"/>
      <c r="GM70" s="74"/>
      <c r="GN70" s="75"/>
      <c r="GO70" s="72"/>
      <c r="GP70" s="73"/>
      <c r="GQ70" s="74"/>
      <c r="GR70" s="74"/>
      <c r="GS70" s="74"/>
      <c r="GT70" s="74"/>
      <c r="GU70" s="74"/>
      <c r="GV70" s="76"/>
    </row>
    <row r="71" spans="1:204" x14ac:dyDescent="0.2">
      <c r="A71" s="51" t="s">
        <v>85</v>
      </c>
      <c r="B71" s="52"/>
      <c r="C71" s="52"/>
      <c r="D71" s="52"/>
      <c r="E71" s="11"/>
      <c r="F71" s="11"/>
      <c r="G71" s="11"/>
      <c r="H71" s="11"/>
      <c r="I71" s="11"/>
      <c r="J71" s="11"/>
      <c r="K71" s="11"/>
      <c r="L71" s="12"/>
      <c r="M71" s="65">
        <f>M10</f>
        <v>606.83196724377729</v>
      </c>
      <c r="N71" s="66"/>
      <c r="O71" s="42">
        <f>O10</f>
        <v>5.6160001754760742</v>
      </c>
      <c r="P71" s="42"/>
      <c r="Q71" s="42"/>
      <c r="R71" s="42">
        <f>Q10</f>
        <v>-3.5280001163482666</v>
      </c>
      <c r="S71" s="42"/>
      <c r="T71" s="50"/>
      <c r="U71" s="65">
        <f>U10</f>
        <v>470.76165440442389</v>
      </c>
      <c r="V71" s="66"/>
      <c r="W71" s="42">
        <f>W10</f>
        <v>3.7439999580383301</v>
      </c>
      <c r="X71" s="42"/>
      <c r="Y71" s="42"/>
      <c r="Z71" s="42">
        <f>Y10</f>
        <v>-3.5999999046325684</v>
      </c>
      <c r="AA71" s="42"/>
      <c r="AB71" s="50"/>
      <c r="AC71" s="65">
        <f>AC10</f>
        <v>615.41852200617848</v>
      </c>
      <c r="AD71" s="66"/>
      <c r="AE71" s="42">
        <f>AE10</f>
        <v>5.2560000419616699</v>
      </c>
      <c r="AF71" s="42"/>
      <c r="AG71" s="42"/>
      <c r="AH71" s="42">
        <f>AG10</f>
        <v>-4.2480001449584961</v>
      </c>
      <c r="AI71" s="42"/>
      <c r="AJ71" s="50"/>
      <c r="AK71" s="65">
        <f>AK10</f>
        <v>588.42518916780682</v>
      </c>
      <c r="AL71" s="66"/>
      <c r="AM71" s="42">
        <f>AM10</f>
        <v>4.8959999084472656</v>
      </c>
      <c r="AN71" s="42"/>
      <c r="AO71" s="42"/>
      <c r="AP71" s="42">
        <f>AO10</f>
        <v>-4.2480001449584961</v>
      </c>
      <c r="AQ71" s="42"/>
      <c r="AR71" s="50"/>
      <c r="AS71" s="329">
        <f>AS10</f>
        <v>565.69098001199779</v>
      </c>
      <c r="AT71" s="330"/>
      <c r="AU71" s="331">
        <f>AU10</f>
        <v>5.2560000419616699</v>
      </c>
      <c r="AV71" s="331"/>
      <c r="AW71" s="331"/>
      <c r="AX71" s="331">
        <f>AW10</f>
        <v>-3.3840000629425049</v>
      </c>
      <c r="AY71" s="331"/>
      <c r="AZ71" s="332"/>
      <c r="BA71" s="329">
        <f>BA10</f>
        <v>576.69216475458688</v>
      </c>
      <c r="BB71" s="330"/>
      <c r="BC71" s="331">
        <f>BC10</f>
        <v>5.1840000152587891</v>
      </c>
      <c r="BD71" s="331"/>
      <c r="BE71" s="331"/>
      <c r="BF71" s="331">
        <f>BE10</f>
        <v>-3.6719999313354492</v>
      </c>
      <c r="BG71" s="331"/>
      <c r="BH71" s="332"/>
      <c r="BI71" s="329">
        <f>BI10</f>
        <v>563.84482234542543</v>
      </c>
      <c r="BJ71" s="330"/>
      <c r="BK71" s="331">
        <f>BK10</f>
        <v>4.3920001983642578</v>
      </c>
      <c r="BL71" s="331"/>
      <c r="BM71" s="331"/>
      <c r="BN71" s="331">
        <f>BM10</f>
        <v>-4.3920001983642578</v>
      </c>
      <c r="BO71" s="331"/>
      <c r="BP71" s="332"/>
      <c r="BQ71" s="329">
        <f>BQ10</f>
        <v>611.12084660159462</v>
      </c>
      <c r="BR71" s="330"/>
      <c r="BS71" s="331">
        <f>BS10</f>
        <v>5.9039998054504395</v>
      </c>
      <c r="BT71" s="331"/>
      <c r="BU71" s="331"/>
      <c r="BV71" s="331">
        <f>BU10</f>
        <v>-3.1679999828338623</v>
      </c>
      <c r="BW71" s="331"/>
      <c r="BX71" s="332"/>
      <c r="BY71" s="329">
        <f>BY10</f>
        <v>649.35339685564952</v>
      </c>
      <c r="BZ71" s="330"/>
      <c r="CA71" s="331">
        <f>CA10</f>
        <v>6.2639999389648438</v>
      </c>
      <c r="CB71" s="331"/>
      <c r="CC71" s="331"/>
      <c r="CD71" s="331">
        <f>CC10</f>
        <v>-3.312000036239624</v>
      </c>
      <c r="CE71" s="331"/>
      <c r="CF71" s="332"/>
      <c r="CG71" s="329">
        <f>CG10</f>
        <v>625.24766502766579</v>
      </c>
      <c r="CH71" s="330"/>
      <c r="CI71" s="331">
        <f>CI10</f>
        <v>5.5440001487731934</v>
      </c>
      <c r="CJ71" s="331"/>
      <c r="CK71" s="331"/>
      <c r="CL71" s="331">
        <f>CK10</f>
        <v>-4.0320000648498535</v>
      </c>
      <c r="CM71" s="331"/>
      <c r="CN71" s="332"/>
      <c r="CO71" s="329">
        <f>CO10</f>
        <v>656.70176199824812</v>
      </c>
      <c r="CP71" s="330"/>
      <c r="CQ71" s="331">
        <f>CQ10</f>
        <v>5.7600002288818359</v>
      </c>
      <c r="CR71" s="331"/>
      <c r="CS71" s="331"/>
      <c r="CT71" s="331">
        <f>CS10</f>
        <v>-4.320000171661377</v>
      </c>
      <c r="CU71" s="331"/>
      <c r="CV71" s="332"/>
      <c r="CW71" s="329">
        <f>CW10</f>
        <v>641.9574220133776</v>
      </c>
      <c r="CX71" s="330"/>
      <c r="CY71" s="331">
        <f>CY10</f>
        <v>6.0479998588562012</v>
      </c>
      <c r="CZ71" s="331"/>
      <c r="DA71" s="331"/>
      <c r="DB71" s="331">
        <f>DA10</f>
        <v>-3.5999999046325684</v>
      </c>
      <c r="DC71" s="331"/>
      <c r="DD71" s="332"/>
      <c r="DE71" s="329">
        <f>DE10</f>
        <v>592.53878833201372</v>
      </c>
      <c r="DF71" s="330"/>
      <c r="DG71" s="331">
        <f>DG10</f>
        <v>5.6880002021789551</v>
      </c>
      <c r="DH71" s="331"/>
      <c r="DI71" s="331"/>
      <c r="DJ71" s="331">
        <f>DI10</f>
        <v>-3.0959999561309814</v>
      </c>
      <c r="DK71" s="331"/>
      <c r="DL71" s="332"/>
      <c r="DM71" s="329">
        <f>DM10</f>
        <v>644.6195322873474</v>
      </c>
      <c r="DN71" s="330"/>
      <c r="DO71" s="331">
        <f>DO10</f>
        <v>6.1919999122619629</v>
      </c>
      <c r="DP71" s="331"/>
      <c r="DQ71" s="331"/>
      <c r="DR71" s="331">
        <f>DQ10</f>
        <v>-3.3840000629425049</v>
      </c>
      <c r="DS71" s="331"/>
      <c r="DT71" s="332"/>
      <c r="DU71" s="329">
        <f>DU10</f>
        <v>515.50041896732466</v>
      </c>
      <c r="DV71" s="330"/>
      <c r="DW71" s="331">
        <f>DW10</f>
        <v>4.320000171661377</v>
      </c>
      <c r="DX71" s="331"/>
      <c r="DY71" s="331"/>
      <c r="DZ71" s="331">
        <f>DY10</f>
        <v>-3.6719999313354492</v>
      </c>
      <c r="EA71" s="331"/>
      <c r="EB71" s="332"/>
      <c r="EC71" s="329">
        <f>EC10</f>
        <v>628.77915641914456</v>
      </c>
      <c r="ED71" s="330"/>
      <c r="EE71" s="331">
        <f>EE10</f>
        <v>6.0479998588562012</v>
      </c>
      <c r="EF71" s="331"/>
      <c r="EG71" s="331"/>
      <c r="EH71" s="331">
        <f>EG10</f>
        <v>-3.2400000095367432</v>
      </c>
      <c r="EI71" s="331"/>
      <c r="EJ71" s="332"/>
      <c r="EK71" s="329">
        <f>EK10</f>
        <v>554.82688046243663</v>
      </c>
      <c r="EL71" s="330"/>
      <c r="EM71" s="331">
        <f>EM10</f>
        <v>5.2560000419616699</v>
      </c>
      <c r="EN71" s="331"/>
      <c r="EO71" s="331"/>
      <c r="EP71" s="331">
        <f>EO10</f>
        <v>-3.0239999294281006</v>
      </c>
      <c r="EQ71" s="331"/>
      <c r="ER71" s="332"/>
      <c r="ES71" s="329">
        <f>ES10</f>
        <v>579.97326997564505</v>
      </c>
      <c r="ET71" s="330"/>
      <c r="EU71" s="331">
        <f>EU10</f>
        <v>4.9679999351501465</v>
      </c>
      <c r="EV71" s="331"/>
      <c r="EW71" s="331"/>
      <c r="EX71" s="331">
        <f>EW10</f>
        <v>-3.8880000114440918</v>
      </c>
      <c r="EY71" s="331"/>
      <c r="EZ71" s="332"/>
      <c r="FA71" s="329">
        <f>FA10</f>
        <v>534.43413924615697</v>
      </c>
      <c r="FB71" s="330"/>
      <c r="FC71" s="331">
        <f>FC10</f>
        <v>4.1040000915527344</v>
      </c>
      <c r="FD71" s="331"/>
      <c r="FE71" s="331"/>
      <c r="FF71" s="331">
        <f>FE10</f>
        <v>-4.1040000915527344</v>
      </c>
      <c r="FG71" s="331"/>
      <c r="FH71" s="332"/>
      <c r="FI71" s="329">
        <f>FI10</f>
        <v>610.90655245379514</v>
      </c>
      <c r="FJ71" s="330"/>
      <c r="FK71" s="331">
        <f>FK10</f>
        <v>5.6160001754760742</v>
      </c>
      <c r="FL71" s="331"/>
      <c r="FM71" s="331"/>
      <c r="FN71" s="331">
        <f>FM10</f>
        <v>-3.6500000953674316</v>
      </c>
      <c r="FO71" s="331"/>
      <c r="FP71" s="332"/>
      <c r="FQ71" s="329">
        <f>FQ10</f>
        <v>583.01958236878261</v>
      </c>
      <c r="FR71" s="330"/>
      <c r="FS71" s="331">
        <f>FS10</f>
        <v>5.8319997787475586</v>
      </c>
      <c r="FT71" s="331"/>
      <c r="FU71" s="331"/>
      <c r="FV71" s="331">
        <f>FU10</f>
        <v>-2.5920000076293945</v>
      </c>
      <c r="FW71" s="331"/>
      <c r="FX71" s="332"/>
      <c r="FY71" s="329">
        <f>FY10</f>
        <v>574.7894807619133</v>
      </c>
      <c r="FZ71" s="330"/>
      <c r="GA71" s="331">
        <f>GA10</f>
        <v>5.4000000953674316</v>
      </c>
      <c r="GB71" s="331"/>
      <c r="GC71" s="331"/>
      <c r="GD71" s="331">
        <f>GC10</f>
        <v>-3.2679998874664307</v>
      </c>
      <c r="GE71" s="331"/>
      <c r="GF71" s="332"/>
      <c r="GG71" s="329">
        <f>GG10</f>
        <v>534.79997018550853</v>
      </c>
      <c r="GH71" s="330"/>
      <c r="GI71" s="331">
        <f>GI10</f>
        <v>3.8159999847412109</v>
      </c>
      <c r="GJ71" s="331"/>
      <c r="GK71" s="331"/>
      <c r="GL71" s="331">
        <f>GK10</f>
        <v>-4.4640002250671387</v>
      </c>
      <c r="GM71" s="331"/>
      <c r="GN71" s="332"/>
      <c r="GO71" s="329">
        <f>GO10</f>
        <v>628.82223161121078</v>
      </c>
      <c r="GP71" s="330"/>
      <c r="GQ71" s="331">
        <f>GQ10</f>
        <v>5.4720001220703125</v>
      </c>
      <c r="GR71" s="331"/>
      <c r="GS71" s="331"/>
      <c r="GT71" s="331">
        <f>GS10</f>
        <v>-4.1760001182556152</v>
      </c>
      <c r="GU71" s="331"/>
      <c r="GV71" s="333"/>
    </row>
    <row r="72" spans="1:204" x14ac:dyDescent="0.2">
      <c r="A72" s="51" t="s">
        <v>86</v>
      </c>
      <c r="B72" s="52"/>
      <c r="C72" s="52"/>
      <c r="D72" s="52"/>
      <c r="E72" s="11"/>
      <c r="F72" s="11"/>
      <c r="G72" s="11"/>
      <c r="H72" s="11"/>
      <c r="I72" s="11"/>
      <c r="J72" s="11"/>
      <c r="K72" s="11"/>
      <c r="L72" s="12"/>
      <c r="M72" s="65" t="s">
        <v>71</v>
      </c>
      <c r="N72" s="66"/>
      <c r="O72" s="42">
        <v>0</v>
      </c>
      <c r="P72" s="42"/>
      <c r="Q72" s="42"/>
      <c r="R72" s="42">
        <v>0</v>
      </c>
      <c r="S72" s="42"/>
      <c r="T72" s="50"/>
      <c r="U72" s="65" t="s">
        <v>71</v>
      </c>
      <c r="V72" s="66"/>
      <c r="W72" s="42">
        <v>0</v>
      </c>
      <c r="X72" s="42"/>
      <c r="Y72" s="42"/>
      <c r="Z72" s="42">
        <v>0</v>
      </c>
      <c r="AA72" s="42"/>
      <c r="AB72" s="50"/>
      <c r="AC72" s="65" t="s">
        <v>71</v>
      </c>
      <c r="AD72" s="66"/>
      <c r="AE72" s="42">
        <v>0</v>
      </c>
      <c r="AF72" s="42"/>
      <c r="AG72" s="42"/>
      <c r="AH72" s="42">
        <v>0</v>
      </c>
      <c r="AI72" s="42"/>
      <c r="AJ72" s="50"/>
      <c r="AK72" s="65" t="s">
        <v>71</v>
      </c>
      <c r="AL72" s="66"/>
      <c r="AM72" s="42">
        <v>0</v>
      </c>
      <c r="AN72" s="42"/>
      <c r="AO72" s="42"/>
      <c r="AP72" s="42">
        <v>0</v>
      </c>
      <c r="AQ72" s="42"/>
      <c r="AR72" s="50"/>
      <c r="AS72" s="329" t="s">
        <v>71</v>
      </c>
      <c r="AT72" s="330"/>
      <c r="AU72" s="331">
        <v>0</v>
      </c>
      <c r="AV72" s="331"/>
      <c r="AW72" s="331"/>
      <c r="AX72" s="331">
        <v>0</v>
      </c>
      <c r="AY72" s="331"/>
      <c r="AZ72" s="332"/>
      <c r="BA72" s="329" t="s">
        <v>71</v>
      </c>
      <c r="BB72" s="330"/>
      <c r="BC72" s="331">
        <v>0</v>
      </c>
      <c r="BD72" s="331"/>
      <c r="BE72" s="331"/>
      <c r="BF72" s="331">
        <v>0</v>
      </c>
      <c r="BG72" s="331"/>
      <c r="BH72" s="332"/>
      <c r="BI72" s="329" t="s">
        <v>71</v>
      </c>
      <c r="BJ72" s="330"/>
      <c r="BK72" s="331">
        <v>0</v>
      </c>
      <c r="BL72" s="331"/>
      <c r="BM72" s="331"/>
      <c r="BN72" s="331">
        <v>0</v>
      </c>
      <c r="BO72" s="331"/>
      <c r="BP72" s="332"/>
      <c r="BQ72" s="329" t="s">
        <v>71</v>
      </c>
      <c r="BR72" s="330"/>
      <c r="BS72" s="331">
        <v>0</v>
      </c>
      <c r="BT72" s="331"/>
      <c r="BU72" s="331"/>
      <c r="BV72" s="331">
        <v>0</v>
      </c>
      <c r="BW72" s="331"/>
      <c r="BX72" s="332"/>
      <c r="BY72" s="329" t="s">
        <v>71</v>
      </c>
      <c r="BZ72" s="330"/>
      <c r="CA72" s="331">
        <v>0</v>
      </c>
      <c r="CB72" s="331"/>
      <c r="CC72" s="331"/>
      <c r="CD72" s="331">
        <v>0</v>
      </c>
      <c r="CE72" s="331"/>
      <c r="CF72" s="332"/>
      <c r="CG72" s="329" t="s">
        <v>71</v>
      </c>
      <c r="CH72" s="330"/>
      <c r="CI72" s="331">
        <v>0</v>
      </c>
      <c r="CJ72" s="331"/>
      <c r="CK72" s="331"/>
      <c r="CL72" s="331">
        <v>0</v>
      </c>
      <c r="CM72" s="331"/>
      <c r="CN72" s="332"/>
      <c r="CO72" s="329" t="s">
        <v>71</v>
      </c>
      <c r="CP72" s="330"/>
      <c r="CQ72" s="331">
        <v>0</v>
      </c>
      <c r="CR72" s="331"/>
      <c r="CS72" s="331"/>
      <c r="CT72" s="331">
        <v>0</v>
      </c>
      <c r="CU72" s="331"/>
      <c r="CV72" s="332"/>
      <c r="CW72" s="329" t="s">
        <v>71</v>
      </c>
      <c r="CX72" s="330"/>
      <c r="CY72" s="331">
        <v>0</v>
      </c>
      <c r="CZ72" s="331"/>
      <c r="DA72" s="331"/>
      <c r="DB72" s="331">
        <v>0</v>
      </c>
      <c r="DC72" s="331"/>
      <c r="DD72" s="332"/>
      <c r="DE72" s="329" t="s">
        <v>71</v>
      </c>
      <c r="DF72" s="330"/>
      <c r="DG72" s="331">
        <v>0</v>
      </c>
      <c r="DH72" s="331"/>
      <c r="DI72" s="331"/>
      <c r="DJ72" s="331">
        <v>0</v>
      </c>
      <c r="DK72" s="331"/>
      <c r="DL72" s="332"/>
      <c r="DM72" s="329" t="s">
        <v>71</v>
      </c>
      <c r="DN72" s="330"/>
      <c r="DO72" s="331">
        <v>0</v>
      </c>
      <c r="DP72" s="331"/>
      <c r="DQ72" s="331"/>
      <c r="DR72" s="331">
        <v>0</v>
      </c>
      <c r="DS72" s="331"/>
      <c r="DT72" s="332"/>
      <c r="DU72" s="329" t="s">
        <v>71</v>
      </c>
      <c r="DV72" s="330"/>
      <c r="DW72" s="331">
        <v>0</v>
      </c>
      <c r="DX72" s="331"/>
      <c r="DY72" s="331"/>
      <c r="DZ72" s="331">
        <v>0</v>
      </c>
      <c r="EA72" s="331"/>
      <c r="EB72" s="332"/>
      <c r="EC72" s="329" t="s">
        <v>71</v>
      </c>
      <c r="ED72" s="330"/>
      <c r="EE72" s="331">
        <v>0</v>
      </c>
      <c r="EF72" s="331"/>
      <c r="EG72" s="331"/>
      <c r="EH72" s="331">
        <v>0</v>
      </c>
      <c r="EI72" s="331"/>
      <c r="EJ72" s="332"/>
      <c r="EK72" s="329" t="s">
        <v>71</v>
      </c>
      <c r="EL72" s="330"/>
      <c r="EM72" s="331">
        <v>0</v>
      </c>
      <c r="EN72" s="331"/>
      <c r="EO72" s="331"/>
      <c r="EP72" s="331">
        <v>0</v>
      </c>
      <c r="EQ72" s="331"/>
      <c r="ER72" s="332"/>
      <c r="ES72" s="329" t="s">
        <v>71</v>
      </c>
      <c r="ET72" s="330"/>
      <c r="EU72" s="331">
        <v>0</v>
      </c>
      <c r="EV72" s="331"/>
      <c r="EW72" s="331"/>
      <c r="EX72" s="331">
        <v>0</v>
      </c>
      <c r="EY72" s="331"/>
      <c r="EZ72" s="332"/>
      <c r="FA72" s="329" t="s">
        <v>71</v>
      </c>
      <c r="FB72" s="330"/>
      <c r="FC72" s="331">
        <v>0</v>
      </c>
      <c r="FD72" s="331"/>
      <c r="FE72" s="331"/>
      <c r="FF72" s="331">
        <v>0</v>
      </c>
      <c r="FG72" s="331"/>
      <c r="FH72" s="332"/>
      <c r="FI72" s="329" t="s">
        <v>71</v>
      </c>
      <c r="FJ72" s="330"/>
      <c r="FK72" s="331">
        <v>0</v>
      </c>
      <c r="FL72" s="331"/>
      <c r="FM72" s="331"/>
      <c r="FN72" s="331">
        <v>0</v>
      </c>
      <c r="FO72" s="331"/>
      <c r="FP72" s="332"/>
      <c r="FQ72" s="329" t="s">
        <v>71</v>
      </c>
      <c r="FR72" s="330"/>
      <c r="FS72" s="331">
        <v>0</v>
      </c>
      <c r="FT72" s="331"/>
      <c r="FU72" s="331"/>
      <c r="FV72" s="331">
        <v>0</v>
      </c>
      <c r="FW72" s="331"/>
      <c r="FX72" s="332"/>
      <c r="FY72" s="329" t="s">
        <v>71</v>
      </c>
      <c r="FZ72" s="330"/>
      <c r="GA72" s="331">
        <v>0</v>
      </c>
      <c r="GB72" s="331"/>
      <c r="GC72" s="331"/>
      <c r="GD72" s="331">
        <v>0</v>
      </c>
      <c r="GE72" s="331"/>
      <c r="GF72" s="332"/>
      <c r="GG72" s="329" t="s">
        <v>71</v>
      </c>
      <c r="GH72" s="330"/>
      <c r="GI72" s="331">
        <v>0</v>
      </c>
      <c r="GJ72" s="331"/>
      <c r="GK72" s="331"/>
      <c r="GL72" s="331">
        <v>0</v>
      </c>
      <c r="GM72" s="331"/>
      <c r="GN72" s="332"/>
      <c r="GO72" s="329" t="s">
        <v>71</v>
      </c>
      <c r="GP72" s="330"/>
      <c r="GQ72" s="331">
        <v>0</v>
      </c>
      <c r="GR72" s="331"/>
      <c r="GS72" s="331"/>
      <c r="GT72" s="331">
        <v>0</v>
      </c>
      <c r="GU72" s="331"/>
      <c r="GV72" s="333"/>
    </row>
    <row r="73" spans="1:204" x14ac:dyDescent="0.2">
      <c r="A73" s="51" t="s">
        <v>87</v>
      </c>
      <c r="B73" s="52"/>
      <c r="C73" s="52"/>
      <c r="D73" s="52"/>
      <c r="E73" s="11"/>
      <c r="F73" s="11"/>
      <c r="G73" s="11"/>
      <c r="H73" s="11"/>
      <c r="I73" s="11"/>
      <c r="J73" s="11"/>
      <c r="K73" s="11"/>
      <c r="L73" s="12"/>
      <c r="M73" s="62">
        <f>IF(OR(M33=0,S10=0),0,ABS(1000*O73/(SQRT(3)*M33*S10)))</f>
        <v>7.7798964379498008</v>
      </c>
      <c r="N73" s="63"/>
      <c r="O73" s="60">
        <v>7.1999996900558472E-2</v>
      </c>
      <c r="P73" s="60"/>
      <c r="Q73" s="60"/>
      <c r="R73" s="60">
        <v>2.2679998874664307</v>
      </c>
      <c r="S73" s="60"/>
      <c r="T73" s="64"/>
      <c r="U73" s="62">
        <f>IF(OR(U33=0,AA10=0),0,ABS(1000*W73/(SQRT(3)*U33*AA10)))</f>
        <v>81.477979799926658</v>
      </c>
      <c r="V73" s="63"/>
      <c r="W73" s="60">
        <v>0.64800000190734863</v>
      </c>
      <c r="X73" s="60"/>
      <c r="Y73" s="60"/>
      <c r="Z73" s="60">
        <v>1.7640000581741333</v>
      </c>
      <c r="AA73" s="60"/>
      <c r="AB73" s="64"/>
      <c r="AC73" s="62">
        <f>IF(OR(AC33=0,AI10=0),0,ABS(1000*AE73/(SQRT(3)*AC33*AI10)))</f>
        <v>21.075977450255937</v>
      </c>
      <c r="AD73" s="63"/>
      <c r="AE73" s="60">
        <v>0.18000000715255737</v>
      </c>
      <c r="AF73" s="60"/>
      <c r="AG73" s="60"/>
      <c r="AH73" s="60">
        <v>2.0160000324249268</v>
      </c>
      <c r="AI73" s="60"/>
      <c r="AJ73" s="64"/>
      <c r="AK73" s="62">
        <f>IF(OR(AK33=0,AQ10=0),0,ABS(1000*AM73/(SQRT(3)*AK33*AQ10)))</f>
        <v>8.6533113947154714</v>
      </c>
      <c r="AL73" s="63"/>
      <c r="AM73" s="60">
        <v>7.1999996900558472E-2</v>
      </c>
      <c r="AN73" s="60"/>
      <c r="AO73" s="60"/>
      <c r="AP73" s="60">
        <v>2.0880000591278076</v>
      </c>
      <c r="AQ73" s="60"/>
      <c r="AR73" s="64"/>
      <c r="AS73" s="56">
        <f>IF(OR(AS33=0,AY10=0),0,ABS(1000*AU73/(SQRT(3)*AS33*AY10)))</f>
        <v>15.498382223123565</v>
      </c>
      <c r="AT73" s="57"/>
      <c r="AU73" s="53">
        <v>0.14399999380111694</v>
      </c>
      <c r="AV73" s="53"/>
      <c r="AW73" s="53"/>
      <c r="AX73" s="53">
        <v>1.8359999656677246</v>
      </c>
      <c r="AY73" s="53"/>
      <c r="AZ73" s="55"/>
      <c r="BA73" s="56">
        <f>IF(OR(BA33=0,BG10=0),0,ABS(1000*BC73/(SQRT(3)*BA33*BG10)))</f>
        <v>12.01442037533292</v>
      </c>
      <c r="BB73" s="57"/>
      <c r="BC73" s="53">
        <v>0.1080000028014183</v>
      </c>
      <c r="BD73" s="53"/>
      <c r="BE73" s="53"/>
      <c r="BF73" s="53">
        <v>2.0160000324249268</v>
      </c>
      <c r="BG73" s="53"/>
      <c r="BH73" s="55"/>
      <c r="BI73" s="56">
        <f>IF(OR(BI33=0,BO10=0),0,ABS(1000*BK73/(SQRT(3)*BI33*BO10)))</f>
        <v>18.486713855972191</v>
      </c>
      <c r="BJ73" s="57"/>
      <c r="BK73" s="53">
        <v>0.14399999380111694</v>
      </c>
      <c r="BL73" s="53"/>
      <c r="BM73" s="53"/>
      <c r="BN73" s="53">
        <v>1.5479999780654907</v>
      </c>
      <c r="BO73" s="53"/>
      <c r="BP73" s="55"/>
      <c r="BQ73" s="56">
        <f>IF(OR(BQ33=0,BW10=0),0,ABS(1000*BS73/(SQRT(3)*BQ33*BW10)))</f>
        <v>18.631734482411876</v>
      </c>
      <c r="BR73" s="57"/>
      <c r="BS73" s="53">
        <v>0.18000000715255737</v>
      </c>
      <c r="BT73" s="53"/>
      <c r="BU73" s="53"/>
      <c r="BV73" s="53">
        <v>1.5479999780654907</v>
      </c>
      <c r="BW73" s="53"/>
      <c r="BX73" s="55"/>
      <c r="BY73" s="56">
        <f>IF(OR(BY33=0,CE10=0),0,ABS(1000*CA73/(SQRT(3)*BY33*CE10)))</f>
        <v>3.1099300223593818</v>
      </c>
      <c r="BZ73" s="57"/>
      <c r="CA73" s="53">
        <v>2.9999999329447746E-2</v>
      </c>
      <c r="CB73" s="53"/>
      <c r="CC73" s="53"/>
      <c r="CD73" s="53">
        <v>2.5920000076293945</v>
      </c>
      <c r="CE73" s="53"/>
      <c r="CF73" s="55"/>
      <c r="CG73" s="56">
        <f>IF(OR(CG33=0,CM10=0),0,ABS(1000*CI73/(SQRT(3)*CG33*CM10)))</f>
        <v>16.240197956717282</v>
      </c>
      <c r="CH73" s="57"/>
      <c r="CI73" s="53">
        <v>-0.14399999380111694</v>
      </c>
      <c r="CJ73" s="53"/>
      <c r="CK73" s="53"/>
      <c r="CL73" s="53">
        <v>2.375999927520752</v>
      </c>
      <c r="CM73" s="53"/>
      <c r="CN73" s="55"/>
      <c r="CO73" s="56">
        <f>IF(OR(CO33=0,CU10=0),0,ABS(1000*CQ73/(SQRT(3)*CO33*CU10)))</f>
        <v>8.2087713454212672</v>
      </c>
      <c r="CP73" s="57"/>
      <c r="CQ73" s="53">
        <v>-7.1999996900558472E-2</v>
      </c>
      <c r="CR73" s="53"/>
      <c r="CS73" s="53"/>
      <c r="CT73" s="53">
        <v>2.5199999809265137</v>
      </c>
      <c r="CU73" s="53"/>
      <c r="CV73" s="55"/>
      <c r="CW73" s="56">
        <f>IF(OR(CW33=0,DC10=0),0,ABS(1000*CY73/(SQRT(3)*CW33*DC10)))</f>
        <v>7.6423501114292369</v>
      </c>
      <c r="CX73" s="57"/>
      <c r="CY73" s="53">
        <v>7.1999996900558472E-2</v>
      </c>
      <c r="CZ73" s="53"/>
      <c r="DA73" s="53"/>
      <c r="DB73" s="53">
        <v>2.3399999141693115</v>
      </c>
      <c r="DC73" s="53"/>
      <c r="DD73" s="55"/>
      <c r="DE73" s="56">
        <f>IF(OR(DE33=0,DK10=0),0,ABS(1000*DG73/(SQRT(3)*DE33*DK10)))</f>
        <v>22.50147275848958</v>
      </c>
      <c r="DF73" s="57"/>
      <c r="DG73" s="53">
        <v>-0.21600000560283661</v>
      </c>
      <c r="DH73" s="53"/>
      <c r="DI73" s="53"/>
      <c r="DJ73" s="53">
        <v>2.0520000457763672</v>
      </c>
      <c r="DK73" s="53"/>
      <c r="DL73" s="55"/>
      <c r="DM73" s="56">
        <f>IF(OR(DM33=0,DS10=0),0,ABS(1000*DO73/(SQRT(3)*DM33*DS10)))</f>
        <v>3.7477878701853657</v>
      </c>
      <c r="DN73" s="57"/>
      <c r="DO73" s="53">
        <v>-3.5999998450279236E-2</v>
      </c>
      <c r="DP73" s="53"/>
      <c r="DQ73" s="53"/>
      <c r="DR73" s="53">
        <v>2.3399999141693115</v>
      </c>
      <c r="DS73" s="53"/>
      <c r="DT73" s="55"/>
      <c r="DU73" s="56">
        <f>IF(OR(DU33=0,EA10=0),0,ABS(1000*DW73/(SQRT(3)*DU33*EA10)))</f>
        <v>4.2958364691001814</v>
      </c>
      <c r="DV73" s="57"/>
      <c r="DW73" s="53">
        <v>-3.5999998450279236E-2</v>
      </c>
      <c r="DX73" s="53"/>
      <c r="DY73" s="53"/>
      <c r="DZ73" s="53">
        <v>2.1600000858306885</v>
      </c>
      <c r="EA73" s="53"/>
      <c r="EB73" s="55"/>
      <c r="EC73" s="56">
        <f>IF(OR(EC33=0,EI10=0),0,ABS(1000*EE73/(SQRT(3)*EC33*EI10)))</f>
        <v>3.7427330001522225</v>
      </c>
      <c r="ED73" s="57"/>
      <c r="EE73" s="53">
        <v>-3.5999998450279236E-2</v>
      </c>
      <c r="EF73" s="53"/>
      <c r="EG73" s="53"/>
      <c r="EH73" s="53">
        <v>2.8080000877380371</v>
      </c>
      <c r="EI73" s="53"/>
      <c r="EJ73" s="55"/>
      <c r="EK73" s="56">
        <f>IF(OR(EK33=0,EQ10=0),0,ABS(1000*EM73/(SQRT(3)*EK33*EQ10)))</f>
        <v>0</v>
      </c>
      <c r="EL73" s="57"/>
      <c r="EM73" s="53">
        <v>0</v>
      </c>
      <c r="EN73" s="53"/>
      <c r="EO73" s="53"/>
      <c r="EP73" s="53">
        <v>2.0520000457763672</v>
      </c>
      <c r="EQ73" s="53"/>
      <c r="ER73" s="55"/>
      <c r="ES73" s="56">
        <f>IF(OR(ES33=0,EY10=0),0,ABS(1000*EU73/(SQRT(3)*ES33*EY10)))</f>
        <v>25.216230112621506</v>
      </c>
      <c r="ET73" s="57"/>
      <c r="EU73" s="53">
        <v>0.21600000560283661</v>
      </c>
      <c r="EV73" s="53"/>
      <c r="EW73" s="53"/>
      <c r="EX73" s="53">
        <v>2.5559999942779541</v>
      </c>
      <c r="EY73" s="53"/>
      <c r="EZ73" s="55"/>
      <c r="FA73" s="56">
        <f>IF(OR(FA33=0,FG10=0),0,ABS(1000*FC73/(SQRT(3)*FA33*FG10)))</f>
        <v>32.81613115296016</v>
      </c>
      <c r="FB73" s="57"/>
      <c r="FC73" s="53">
        <v>0.25200000405311584</v>
      </c>
      <c r="FD73" s="53"/>
      <c r="FE73" s="53"/>
      <c r="FF73" s="53">
        <v>2.3399999141693115</v>
      </c>
      <c r="FG73" s="53"/>
      <c r="FH73" s="55"/>
      <c r="FI73" s="56">
        <f>IF(OR(FI33=0,FO10=0),0,ABS(1000*FK73/(SQRT(3)*FI33*FO10)))</f>
        <v>39.160676771847001</v>
      </c>
      <c r="FJ73" s="57"/>
      <c r="FK73" s="53">
        <v>0.36000001430511475</v>
      </c>
      <c r="FL73" s="53"/>
      <c r="FM73" s="53"/>
      <c r="FN73" s="53">
        <v>2.375999927520752</v>
      </c>
      <c r="FO73" s="53"/>
      <c r="FP73" s="55"/>
      <c r="FQ73" s="56">
        <f>IF(OR(FQ33=0,FW10=0),0,ABS(1000*FS73/(SQRT(3)*FQ33*FW10)))</f>
        <v>7.1977725850552128</v>
      </c>
      <c r="FR73" s="57"/>
      <c r="FS73" s="53">
        <v>7.1999996900558472E-2</v>
      </c>
      <c r="FT73" s="53"/>
      <c r="FU73" s="53"/>
      <c r="FV73" s="53">
        <v>2.0880000591278076</v>
      </c>
      <c r="FW73" s="53"/>
      <c r="FX73" s="55"/>
      <c r="FY73" s="56">
        <f>IF(OR(FY33=0,GE10=0),0,ABS(1000*GA73/(SQRT(3)*FY33*GE10)))</f>
        <v>3.831929639115629</v>
      </c>
      <c r="FZ73" s="57"/>
      <c r="GA73" s="53">
        <v>3.5999998450279236E-2</v>
      </c>
      <c r="GB73" s="53"/>
      <c r="GC73" s="53"/>
      <c r="GD73" s="53">
        <v>2.0160000324249268</v>
      </c>
      <c r="GE73" s="53"/>
      <c r="GF73" s="55"/>
      <c r="GG73" s="56">
        <f>IF(OR(GG33=0,GM10=0),0,ABS(1000*GI73/(SQRT(3)*GG33*GM10)))</f>
        <v>30.271697331859574</v>
      </c>
      <c r="GH73" s="57"/>
      <c r="GI73" s="53">
        <v>-0.21600000560283661</v>
      </c>
      <c r="GJ73" s="53"/>
      <c r="GK73" s="53"/>
      <c r="GL73" s="53">
        <v>1.8359999656677246</v>
      </c>
      <c r="GM73" s="53"/>
      <c r="GN73" s="55"/>
      <c r="GO73" s="56">
        <f>IF(OR(GO33=0,GU10=0),0,ABS(1000*GQ73/(SQRT(3)*GO33*GU10)))</f>
        <v>24.821930285305001</v>
      </c>
      <c r="GP73" s="57"/>
      <c r="GQ73" s="53">
        <v>0.21600000560283661</v>
      </c>
      <c r="GR73" s="53"/>
      <c r="GS73" s="53"/>
      <c r="GT73" s="53">
        <v>2.2679998874664307</v>
      </c>
      <c r="GU73" s="53"/>
      <c r="GV73" s="54"/>
    </row>
    <row r="74" spans="1:204" x14ac:dyDescent="0.2">
      <c r="A74" s="51" t="s">
        <v>88</v>
      </c>
      <c r="B74" s="52"/>
      <c r="C74" s="52"/>
      <c r="D74" s="52"/>
      <c r="E74" s="11"/>
      <c r="F74" s="11"/>
      <c r="G74" s="11"/>
      <c r="H74" s="11"/>
      <c r="I74" s="11"/>
      <c r="J74" s="11"/>
      <c r="K74" s="11"/>
      <c r="L74" s="12"/>
      <c r="M74" s="62">
        <f>IF(OR(M33=0,S10=0),0,ABS(1000*O74/(SQRT(3)*M33*S10)))</f>
        <v>0</v>
      </c>
      <c r="N74" s="63"/>
      <c r="O74" s="60">
        <v>0</v>
      </c>
      <c r="P74" s="60"/>
      <c r="Q74" s="60"/>
      <c r="R74" s="60">
        <v>0</v>
      </c>
      <c r="S74" s="60"/>
      <c r="T74" s="64"/>
      <c r="U74" s="62">
        <f>IF(OR(U33=0,AA10=0),0,ABS(1000*W74/(SQRT(3)*U33*AA10)))</f>
        <v>0</v>
      </c>
      <c r="V74" s="63"/>
      <c r="W74" s="60">
        <v>0</v>
      </c>
      <c r="X74" s="60"/>
      <c r="Y74" s="60"/>
      <c r="Z74" s="60">
        <v>0</v>
      </c>
      <c r="AA74" s="60"/>
      <c r="AB74" s="64"/>
      <c r="AC74" s="62">
        <f>IF(OR(AC33=0,AI10=0),0,ABS(1000*AE74/(SQRT(3)*AC33*AI10)))</f>
        <v>0</v>
      </c>
      <c r="AD74" s="63"/>
      <c r="AE74" s="60">
        <v>0</v>
      </c>
      <c r="AF74" s="60"/>
      <c r="AG74" s="60"/>
      <c r="AH74" s="60">
        <v>0</v>
      </c>
      <c r="AI74" s="60"/>
      <c r="AJ74" s="64"/>
      <c r="AK74" s="62">
        <f>IF(OR(AK33=0,AQ10=0),0,ABS(1000*AM74/(SQRT(3)*AK33*AQ10)))</f>
        <v>0</v>
      </c>
      <c r="AL74" s="63"/>
      <c r="AM74" s="60">
        <v>0</v>
      </c>
      <c r="AN74" s="60"/>
      <c r="AO74" s="60"/>
      <c r="AP74" s="60">
        <v>0</v>
      </c>
      <c r="AQ74" s="60"/>
      <c r="AR74" s="64"/>
      <c r="AS74" s="56">
        <f>IF(OR(AS33=0,AY10=0),0,ABS(1000*AU74/(SQRT(3)*AS33*AY10)))</f>
        <v>0</v>
      </c>
      <c r="AT74" s="57"/>
      <c r="AU74" s="53">
        <v>0</v>
      </c>
      <c r="AV74" s="53"/>
      <c r="AW74" s="53"/>
      <c r="AX74" s="53">
        <v>0</v>
      </c>
      <c r="AY74" s="53"/>
      <c r="AZ74" s="55"/>
      <c r="BA74" s="56">
        <f>IF(OR(BA33=0,BG10=0),0,ABS(1000*BC74/(SQRT(3)*BA33*BG10)))</f>
        <v>0</v>
      </c>
      <c r="BB74" s="57"/>
      <c r="BC74" s="53">
        <v>0</v>
      </c>
      <c r="BD74" s="53"/>
      <c r="BE74" s="53"/>
      <c r="BF74" s="53">
        <v>0</v>
      </c>
      <c r="BG74" s="53"/>
      <c r="BH74" s="55"/>
      <c r="BI74" s="56">
        <f>IF(OR(BI33=0,BO10=0),0,ABS(1000*BK74/(SQRT(3)*BI33*BO10)))</f>
        <v>0</v>
      </c>
      <c r="BJ74" s="57"/>
      <c r="BK74" s="53">
        <v>0</v>
      </c>
      <c r="BL74" s="53"/>
      <c r="BM74" s="53"/>
      <c r="BN74" s="53">
        <v>0</v>
      </c>
      <c r="BO74" s="53"/>
      <c r="BP74" s="55"/>
      <c r="BQ74" s="56">
        <f>IF(OR(BQ33=0,BW10=0),0,ABS(1000*BS74/(SQRT(3)*BQ33*BW10)))</f>
        <v>0</v>
      </c>
      <c r="BR74" s="57"/>
      <c r="BS74" s="53">
        <v>0</v>
      </c>
      <c r="BT74" s="53"/>
      <c r="BU74" s="53"/>
      <c r="BV74" s="53">
        <v>0</v>
      </c>
      <c r="BW74" s="53"/>
      <c r="BX74" s="55"/>
      <c r="BY74" s="56">
        <f>IF(OR(BY33=0,CE10=0),0,ABS(1000*CA74/(SQRT(3)*BY33*CE10)))</f>
        <v>0</v>
      </c>
      <c r="BZ74" s="57"/>
      <c r="CA74" s="53">
        <v>0</v>
      </c>
      <c r="CB74" s="53"/>
      <c r="CC74" s="53"/>
      <c r="CD74" s="53">
        <v>0</v>
      </c>
      <c r="CE74" s="53"/>
      <c r="CF74" s="55"/>
      <c r="CG74" s="56">
        <f>IF(OR(CG33=0,CM10=0),0,ABS(1000*CI74/(SQRT(3)*CG33*CM10)))</f>
        <v>0</v>
      </c>
      <c r="CH74" s="57"/>
      <c r="CI74" s="53">
        <v>0</v>
      </c>
      <c r="CJ74" s="53"/>
      <c r="CK74" s="53"/>
      <c r="CL74" s="53">
        <v>0</v>
      </c>
      <c r="CM74" s="53"/>
      <c r="CN74" s="55"/>
      <c r="CO74" s="56">
        <f>IF(OR(CO33=0,CU10=0),0,ABS(1000*CQ74/(SQRT(3)*CO33*CU10)))</f>
        <v>0</v>
      </c>
      <c r="CP74" s="57"/>
      <c r="CQ74" s="53">
        <v>0</v>
      </c>
      <c r="CR74" s="53"/>
      <c r="CS74" s="53"/>
      <c r="CT74" s="53">
        <v>0</v>
      </c>
      <c r="CU74" s="53"/>
      <c r="CV74" s="55"/>
      <c r="CW74" s="56">
        <f>IF(OR(CW33=0,DC10=0),0,ABS(1000*CY74/(SQRT(3)*CW33*DC10)))</f>
        <v>0</v>
      </c>
      <c r="CX74" s="57"/>
      <c r="CY74" s="53">
        <v>0</v>
      </c>
      <c r="CZ74" s="53"/>
      <c r="DA74" s="53"/>
      <c r="DB74" s="53">
        <v>0</v>
      </c>
      <c r="DC74" s="53"/>
      <c r="DD74" s="55"/>
      <c r="DE74" s="56">
        <f>IF(OR(DE33=0,DK10=0),0,ABS(1000*DG74/(SQRT(3)*DE33*DK10)))</f>
        <v>0</v>
      </c>
      <c r="DF74" s="57"/>
      <c r="DG74" s="53">
        <v>0</v>
      </c>
      <c r="DH74" s="53"/>
      <c r="DI74" s="53"/>
      <c r="DJ74" s="53">
        <v>0</v>
      </c>
      <c r="DK74" s="53"/>
      <c r="DL74" s="55"/>
      <c r="DM74" s="56">
        <f>IF(OR(DM33=0,DS10=0),0,ABS(1000*DO74/(SQRT(3)*DM33*DS10)))</f>
        <v>0</v>
      </c>
      <c r="DN74" s="57"/>
      <c r="DO74" s="53">
        <v>0</v>
      </c>
      <c r="DP74" s="53"/>
      <c r="DQ74" s="53"/>
      <c r="DR74" s="53">
        <v>0</v>
      </c>
      <c r="DS74" s="53"/>
      <c r="DT74" s="55"/>
      <c r="DU74" s="56">
        <f>IF(OR(DU33=0,EA10=0),0,ABS(1000*DW74/(SQRT(3)*DU33*EA10)))</f>
        <v>0</v>
      </c>
      <c r="DV74" s="57"/>
      <c r="DW74" s="53">
        <v>0</v>
      </c>
      <c r="DX74" s="53"/>
      <c r="DY74" s="53"/>
      <c r="DZ74" s="53">
        <v>0</v>
      </c>
      <c r="EA74" s="53"/>
      <c r="EB74" s="55"/>
      <c r="EC74" s="56">
        <f>IF(OR(EC33=0,EI10=0),0,ABS(1000*EE74/(SQRT(3)*EC33*EI10)))</f>
        <v>0</v>
      </c>
      <c r="ED74" s="57"/>
      <c r="EE74" s="53">
        <v>0</v>
      </c>
      <c r="EF74" s="53"/>
      <c r="EG74" s="53"/>
      <c r="EH74" s="53">
        <v>0</v>
      </c>
      <c r="EI74" s="53"/>
      <c r="EJ74" s="55"/>
      <c r="EK74" s="56">
        <f>IF(OR(EK33=0,EQ10=0),0,ABS(1000*EM74/(SQRT(3)*EK33*EQ10)))</f>
        <v>0</v>
      </c>
      <c r="EL74" s="57"/>
      <c r="EM74" s="53">
        <v>0</v>
      </c>
      <c r="EN74" s="53"/>
      <c r="EO74" s="53"/>
      <c r="EP74" s="53">
        <v>0</v>
      </c>
      <c r="EQ74" s="53"/>
      <c r="ER74" s="55"/>
      <c r="ES74" s="56">
        <f>IF(OR(ES33=0,EY10=0),0,ABS(1000*EU74/(SQRT(3)*ES33*EY10)))</f>
        <v>0</v>
      </c>
      <c r="ET74" s="57"/>
      <c r="EU74" s="53">
        <v>0</v>
      </c>
      <c r="EV74" s="53"/>
      <c r="EW74" s="53"/>
      <c r="EX74" s="53">
        <v>0</v>
      </c>
      <c r="EY74" s="53"/>
      <c r="EZ74" s="55"/>
      <c r="FA74" s="56">
        <f>IF(OR(FA33=0,FG10=0),0,ABS(1000*FC74/(SQRT(3)*FA33*FG10)))</f>
        <v>0</v>
      </c>
      <c r="FB74" s="57"/>
      <c r="FC74" s="53">
        <v>0</v>
      </c>
      <c r="FD74" s="53"/>
      <c r="FE74" s="53"/>
      <c r="FF74" s="53">
        <v>0</v>
      </c>
      <c r="FG74" s="53"/>
      <c r="FH74" s="55"/>
      <c r="FI74" s="56">
        <f>IF(OR(FI33=0,FO10=0),0,ABS(1000*FK74/(SQRT(3)*FI33*FO10)))</f>
        <v>0</v>
      </c>
      <c r="FJ74" s="57"/>
      <c r="FK74" s="53">
        <v>0</v>
      </c>
      <c r="FL74" s="53"/>
      <c r="FM74" s="53"/>
      <c r="FN74" s="53">
        <v>0</v>
      </c>
      <c r="FO74" s="53"/>
      <c r="FP74" s="55"/>
      <c r="FQ74" s="56">
        <f>IF(OR(FQ33=0,FW10=0),0,ABS(1000*FS74/(SQRT(3)*FQ33*FW10)))</f>
        <v>0</v>
      </c>
      <c r="FR74" s="57"/>
      <c r="FS74" s="53">
        <v>0</v>
      </c>
      <c r="FT74" s="53"/>
      <c r="FU74" s="53"/>
      <c r="FV74" s="53">
        <v>0</v>
      </c>
      <c r="FW74" s="53"/>
      <c r="FX74" s="55"/>
      <c r="FY74" s="56">
        <f>IF(OR(FY33=0,GE10=0),0,ABS(1000*GA74/(SQRT(3)*FY33*GE10)))</f>
        <v>0</v>
      </c>
      <c r="FZ74" s="57"/>
      <c r="GA74" s="53">
        <v>0</v>
      </c>
      <c r="GB74" s="53"/>
      <c r="GC74" s="53"/>
      <c r="GD74" s="53">
        <v>0</v>
      </c>
      <c r="GE74" s="53"/>
      <c r="GF74" s="55"/>
      <c r="GG74" s="56">
        <f>IF(OR(GG33=0,GM10=0),0,ABS(1000*GI74/(SQRT(3)*GG33*GM10)))</f>
        <v>0</v>
      </c>
      <c r="GH74" s="57"/>
      <c r="GI74" s="53">
        <v>0</v>
      </c>
      <c r="GJ74" s="53"/>
      <c r="GK74" s="53"/>
      <c r="GL74" s="53">
        <v>0</v>
      </c>
      <c r="GM74" s="53"/>
      <c r="GN74" s="55"/>
      <c r="GO74" s="56">
        <f>IF(OR(GO33=0,GU10=0),0,ABS(1000*GQ74/(SQRT(3)*GO33*GU10)))</f>
        <v>0</v>
      </c>
      <c r="GP74" s="57"/>
      <c r="GQ74" s="53">
        <v>0</v>
      </c>
      <c r="GR74" s="53"/>
      <c r="GS74" s="53"/>
      <c r="GT74" s="53">
        <v>0</v>
      </c>
      <c r="GU74" s="53"/>
      <c r="GV74" s="54"/>
    </row>
    <row r="75" spans="1:204" x14ac:dyDescent="0.2">
      <c r="A75" s="51" t="s">
        <v>89</v>
      </c>
      <c r="B75" s="52"/>
      <c r="C75" s="52"/>
      <c r="D75" s="52"/>
      <c r="E75" s="11"/>
      <c r="F75" s="11"/>
      <c r="G75" s="11"/>
      <c r="H75" s="11"/>
      <c r="I75" s="11"/>
      <c r="J75" s="11"/>
      <c r="K75" s="11"/>
      <c r="L75" s="12"/>
      <c r="M75" s="48" t="s">
        <v>71</v>
      </c>
      <c r="N75" s="49"/>
      <c r="O75" s="42">
        <v>0</v>
      </c>
      <c r="P75" s="42"/>
      <c r="Q75" s="42"/>
      <c r="R75" s="42">
        <v>0</v>
      </c>
      <c r="S75" s="42"/>
      <c r="T75" s="50"/>
      <c r="U75" s="48" t="s">
        <v>71</v>
      </c>
      <c r="V75" s="49"/>
      <c r="W75" s="42">
        <v>0</v>
      </c>
      <c r="X75" s="42"/>
      <c r="Y75" s="42"/>
      <c r="Z75" s="42">
        <v>0</v>
      </c>
      <c r="AA75" s="42"/>
      <c r="AB75" s="50"/>
      <c r="AC75" s="48" t="s">
        <v>71</v>
      </c>
      <c r="AD75" s="49"/>
      <c r="AE75" s="42">
        <v>0</v>
      </c>
      <c r="AF75" s="42"/>
      <c r="AG75" s="42"/>
      <c r="AH75" s="42">
        <v>0</v>
      </c>
      <c r="AI75" s="42"/>
      <c r="AJ75" s="50"/>
      <c r="AK75" s="48" t="s">
        <v>71</v>
      </c>
      <c r="AL75" s="49"/>
      <c r="AM75" s="42">
        <v>0</v>
      </c>
      <c r="AN75" s="42"/>
      <c r="AO75" s="42"/>
      <c r="AP75" s="42">
        <v>0</v>
      </c>
      <c r="AQ75" s="42"/>
      <c r="AR75" s="50"/>
      <c r="AS75" s="337" t="s">
        <v>71</v>
      </c>
      <c r="AT75" s="338"/>
      <c r="AU75" s="331">
        <v>0</v>
      </c>
      <c r="AV75" s="331"/>
      <c r="AW75" s="331"/>
      <c r="AX75" s="331">
        <v>0</v>
      </c>
      <c r="AY75" s="331"/>
      <c r="AZ75" s="332"/>
      <c r="BA75" s="337" t="s">
        <v>71</v>
      </c>
      <c r="BB75" s="338"/>
      <c r="BC75" s="331">
        <v>0</v>
      </c>
      <c r="BD75" s="331"/>
      <c r="BE75" s="331"/>
      <c r="BF75" s="331">
        <v>0</v>
      </c>
      <c r="BG75" s="331"/>
      <c r="BH75" s="332"/>
      <c r="BI75" s="337" t="s">
        <v>71</v>
      </c>
      <c r="BJ75" s="338"/>
      <c r="BK75" s="331">
        <v>0</v>
      </c>
      <c r="BL75" s="331"/>
      <c r="BM75" s="331"/>
      <c r="BN75" s="331">
        <v>0</v>
      </c>
      <c r="BO75" s="331"/>
      <c r="BP75" s="332"/>
      <c r="BQ75" s="337" t="s">
        <v>71</v>
      </c>
      <c r="BR75" s="338"/>
      <c r="BS75" s="331">
        <v>0</v>
      </c>
      <c r="BT75" s="331"/>
      <c r="BU75" s="331"/>
      <c r="BV75" s="331">
        <v>0</v>
      </c>
      <c r="BW75" s="331"/>
      <c r="BX75" s="332"/>
      <c r="BY75" s="337" t="s">
        <v>71</v>
      </c>
      <c r="BZ75" s="338"/>
      <c r="CA75" s="331">
        <v>0</v>
      </c>
      <c r="CB75" s="331"/>
      <c r="CC75" s="331"/>
      <c r="CD75" s="331">
        <v>0</v>
      </c>
      <c r="CE75" s="331"/>
      <c r="CF75" s="332"/>
      <c r="CG75" s="337" t="s">
        <v>71</v>
      </c>
      <c r="CH75" s="338"/>
      <c r="CI75" s="331">
        <v>0</v>
      </c>
      <c r="CJ75" s="331"/>
      <c r="CK75" s="331"/>
      <c r="CL75" s="331">
        <v>0</v>
      </c>
      <c r="CM75" s="331"/>
      <c r="CN75" s="332"/>
      <c r="CO75" s="337" t="s">
        <v>71</v>
      </c>
      <c r="CP75" s="338"/>
      <c r="CQ75" s="331">
        <v>0</v>
      </c>
      <c r="CR75" s="331"/>
      <c r="CS75" s="331"/>
      <c r="CT75" s="331">
        <v>0</v>
      </c>
      <c r="CU75" s="331"/>
      <c r="CV75" s="332"/>
      <c r="CW75" s="337" t="s">
        <v>71</v>
      </c>
      <c r="CX75" s="338"/>
      <c r="CY75" s="331">
        <v>0</v>
      </c>
      <c r="CZ75" s="331"/>
      <c r="DA75" s="331"/>
      <c r="DB75" s="331">
        <v>0</v>
      </c>
      <c r="DC75" s="331"/>
      <c r="DD75" s="332"/>
      <c r="DE75" s="337" t="s">
        <v>71</v>
      </c>
      <c r="DF75" s="338"/>
      <c r="DG75" s="331">
        <v>0</v>
      </c>
      <c r="DH75" s="331"/>
      <c r="DI75" s="331"/>
      <c r="DJ75" s="331">
        <v>0</v>
      </c>
      <c r="DK75" s="331"/>
      <c r="DL75" s="332"/>
      <c r="DM75" s="337" t="s">
        <v>71</v>
      </c>
      <c r="DN75" s="338"/>
      <c r="DO75" s="331">
        <v>0</v>
      </c>
      <c r="DP75" s="331"/>
      <c r="DQ75" s="331"/>
      <c r="DR75" s="331">
        <v>0</v>
      </c>
      <c r="DS75" s="331"/>
      <c r="DT75" s="332"/>
      <c r="DU75" s="337" t="s">
        <v>71</v>
      </c>
      <c r="DV75" s="338"/>
      <c r="DW75" s="331">
        <v>0</v>
      </c>
      <c r="DX75" s="331"/>
      <c r="DY75" s="331"/>
      <c r="DZ75" s="331">
        <v>0</v>
      </c>
      <c r="EA75" s="331"/>
      <c r="EB75" s="332"/>
      <c r="EC75" s="337" t="s">
        <v>71</v>
      </c>
      <c r="ED75" s="338"/>
      <c r="EE75" s="331">
        <v>0</v>
      </c>
      <c r="EF75" s="331"/>
      <c r="EG75" s="331"/>
      <c r="EH75" s="331">
        <v>0</v>
      </c>
      <c r="EI75" s="331"/>
      <c r="EJ75" s="332"/>
      <c r="EK75" s="337" t="s">
        <v>71</v>
      </c>
      <c r="EL75" s="338"/>
      <c r="EM75" s="331">
        <v>0</v>
      </c>
      <c r="EN75" s="331"/>
      <c r="EO75" s="331"/>
      <c r="EP75" s="331">
        <v>0</v>
      </c>
      <c r="EQ75" s="331"/>
      <c r="ER75" s="332"/>
      <c r="ES75" s="337" t="s">
        <v>71</v>
      </c>
      <c r="ET75" s="338"/>
      <c r="EU75" s="331">
        <v>0</v>
      </c>
      <c r="EV75" s="331"/>
      <c r="EW75" s="331"/>
      <c r="EX75" s="331">
        <v>0</v>
      </c>
      <c r="EY75" s="331"/>
      <c r="EZ75" s="332"/>
      <c r="FA75" s="337" t="s">
        <v>71</v>
      </c>
      <c r="FB75" s="338"/>
      <c r="FC75" s="331">
        <v>0</v>
      </c>
      <c r="FD75" s="331"/>
      <c r="FE75" s="331"/>
      <c r="FF75" s="331">
        <v>0</v>
      </c>
      <c r="FG75" s="331"/>
      <c r="FH75" s="332"/>
      <c r="FI75" s="337" t="s">
        <v>71</v>
      </c>
      <c r="FJ75" s="338"/>
      <c r="FK75" s="331">
        <v>0</v>
      </c>
      <c r="FL75" s="331"/>
      <c r="FM75" s="331"/>
      <c r="FN75" s="331">
        <v>0</v>
      </c>
      <c r="FO75" s="331"/>
      <c r="FP75" s="332"/>
      <c r="FQ75" s="337" t="s">
        <v>71</v>
      </c>
      <c r="FR75" s="338"/>
      <c r="FS75" s="331">
        <v>0</v>
      </c>
      <c r="FT75" s="331"/>
      <c r="FU75" s="331"/>
      <c r="FV75" s="331">
        <v>0</v>
      </c>
      <c r="FW75" s="331"/>
      <c r="FX75" s="332"/>
      <c r="FY75" s="337" t="s">
        <v>71</v>
      </c>
      <c r="FZ75" s="338"/>
      <c r="GA75" s="331">
        <v>0</v>
      </c>
      <c r="GB75" s="331"/>
      <c r="GC75" s="331"/>
      <c r="GD75" s="331">
        <v>0</v>
      </c>
      <c r="GE75" s="331"/>
      <c r="GF75" s="332"/>
      <c r="GG75" s="337" t="s">
        <v>71</v>
      </c>
      <c r="GH75" s="338"/>
      <c r="GI75" s="331">
        <v>0</v>
      </c>
      <c r="GJ75" s="331"/>
      <c r="GK75" s="331"/>
      <c r="GL75" s="331">
        <v>0</v>
      </c>
      <c r="GM75" s="331"/>
      <c r="GN75" s="332"/>
      <c r="GO75" s="337" t="s">
        <v>71</v>
      </c>
      <c r="GP75" s="338"/>
      <c r="GQ75" s="331">
        <v>0</v>
      </c>
      <c r="GR75" s="331"/>
      <c r="GS75" s="331"/>
      <c r="GT75" s="331">
        <v>0</v>
      </c>
      <c r="GU75" s="331"/>
      <c r="GV75" s="333"/>
    </row>
    <row r="76" spans="1:204" x14ac:dyDescent="0.2">
      <c r="A76" s="51" t="s">
        <v>90</v>
      </c>
      <c r="B76" s="52"/>
      <c r="C76" s="52"/>
      <c r="D76" s="52"/>
      <c r="E76" s="11"/>
      <c r="F76" s="11"/>
      <c r="G76" s="11"/>
      <c r="H76" s="11"/>
      <c r="I76" s="11"/>
      <c r="J76" s="11"/>
      <c r="K76" s="11"/>
      <c r="L76" s="12"/>
      <c r="M76" s="62">
        <f>IF(OR(M33=0,S10=0),0,ABS(1000*O76/(SQRT(3)*M33*S10)))</f>
        <v>9.2926547942764337</v>
      </c>
      <c r="N76" s="63"/>
      <c r="O76" s="60">
        <v>-8.6000002920627594E-2</v>
      </c>
      <c r="P76" s="60"/>
      <c r="Q76" s="60"/>
      <c r="R76" s="60">
        <v>-0.12999999523162842</v>
      </c>
      <c r="S76" s="60"/>
      <c r="T76" s="64"/>
      <c r="U76" s="62">
        <f>IF(OR(U33=0,AA10=0),0,ABS(1000*W76/(SQRT(3)*U33*AA10)))</f>
        <v>12.699500342749559</v>
      </c>
      <c r="V76" s="63"/>
      <c r="W76" s="60">
        <v>-0.10100000351667404</v>
      </c>
      <c r="X76" s="60"/>
      <c r="Y76" s="60"/>
      <c r="Z76" s="60">
        <v>-0.11500000208616257</v>
      </c>
      <c r="AA76" s="60"/>
      <c r="AB76" s="64"/>
      <c r="AC76" s="62">
        <f>IF(OR(AC33=0,AI10=0),0,ABS(1000*AE76/(SQRT(3)*AC33*AI10)))</f>
        <v>8.4303902821989869</v>
      </c>
      <c r="AD76" s="63"/>
      <c r="AE76" s="60">
        <v>-7.1999996900558472E-2</v>
      </c>
      <c r="AF76" s="60"/>
      <c r="AG76" s="60"/>
      <c r="AH76" s="60">
        <v>-7.1999996900558472E-2</v>
      </c>
      <c r="AI76" s="60"/>
      <c r="AJ76" s="64"/>
      <c r="AK76" s="62">
        <f>IF(OR(AK33=0,AQ10=0),0,ABS(1000*AM76/(SQRT(3)*AK33*AQ10)))</f>
        <v>8.6533113947154714</v>
      </c>
      <c r="AL76" s="63"/>
      <c r="AM76" s="60">
        <v>-7.1999996900558472E-2</v>
      </c>
      <c r="AN76" s="60"/>
      <c r="AO76" s="60"/>
      <c r="AP76" s="60">
        <v>-7.1999996900558472E-2</v>
      </c>
      <c r="AQ76" s="60"/>
      <c r="AR76" s="64"/>
      <c r="AS76" s="56">
        <f>IF(OR(AS33=0,AY10=0),0,ABS(1000*AU76/(SQRT(3)*AS33*AY10)))</f>
        <v>9.2559789849330603</v>
      </c>
      <c r="AT76" s="57"/>
      <c r="AU76" s="53">
        <v>-8.6000002920627594E-2</v>
      </c>
      <c r="AV76" s="53"/>
      <c r="AW76" s="53"/>
      <c r="AX76" s="53">
        <v>-7.1999996900558472E-2</v>
      </c>
      <c r="AY76" s="53"/>
      <c r="AZ76" s="55"/>
      <c r="BA76" s="56">
        <f>IF(OR(BA33=0,BG10=0),0,ABS(1000*BC76/(SQRT(3)*BA33*BG10)))</f>
        <v>8.0096130309972242</v>
      </c>
      <c r="BB76" s="57"/>
      <c r="BC76" s="53">
        <v>-7.1999996900558472E-2</v>
      </c>
      <c r="BD76" s="53"/>
      <c r="BE76" s="53"/>
      <c r="BF76" s="53">
        <v>-7.1999996900558472E-2</v>
      </c>
      <c r="BG76" s="53"/>
      <c r="BH76" s="55"/>
      <c r="BI76" s="56">
        <f>IF(OR(BI33=0,BO10=0),0,ABS(1000*BK76/(SQRT(3)*BI33*BO10)))</f>
        <v>7.446037631600495</v>
      </c>
      <c r="BJ76" s="57"/>
      <c r="BK76" s="53">
        <v>-5.7999998331069946E-2</v>
      </c>
      <c r="BL76" s="53"/>
      <c r="BM76" s="53"/>
      <c r="BN76" s="53">
        <v>-7.1999996900558472E-2</v>
      </c>
      <c r="BO76" s="53"/>
      <c r="BP76" s="55"/>
      <c r="BQ76" s="56">
        <f>IF(OR(BQ33=0,BW10=0),0,ABS(1000*BS76/(SQRT(3)*BQ33*BW10)))</f>
        <v>31.259907402529493</v>
      </c>
      <c r="BR76" s="57"/>
      <c r="BS76" s="53">
        <v>-0.30199998617172241</v>
      </c>
      <c r="BT76" s="53"/>
      <c r="BU76" s="53"/>
      <c r="BV76" s="53">
        <v>-0.28799998760223389</v>
      </c>
      <c r="BW76" s="53"/>
      <c r="BX76" s="55"/>
      <c r="BY76" s="56">
        <f>IF(OR(BY33=0,CE10=0),0,ABS(1000*CA76/(SQRT(3)*BY33*CE10)))</f>
        <v>32.861594810453205</v>
      </c>
      <c r="BZ76" s="57"/>
      <c r="CA76" s="53">
        <v>-0.31700000166893005</v>
      </c>
      <c r="CB76" s="53"/>
      <c r="CC76" s="53"/>
      <c r="CD76" s="53">
        <v>-0.34599998593330383</v>
      </c>
      <c r="CE76" s="53"/>
      <c r="CF76" s="55"/>
      <c r="CG76" s="56">
        <f>IF(OR(CG33=0,CM10=0),0,ABS(1000*CI76/(SQRT(3)*CG33*CM10)))</f>
        <v>30.90148787211707</v>
      </c>
      <c r="CH76" s="57"/>
      <c r="CI76" s="53">
        <v>-0.27399998903274536</v>
      </c>
      <c r="CJ76" s="53"/>
      <c r="CK76" s="53"/>
      <c r="CL76" s="53">
        <v>-0.51800000667572021</v>
      </c>
      <c r="CM76" s="53"/>
      <c r="CN76" s="55"/>
      <c r="CO76" s="56">
        <f>IF(OR(CO33=0,CU10=0),0,ABS(1000*CQ76/(SQRT(3)*CO33*CU10)))</f>
        <v>37.737547698012293</v>
      </c>
      <c r="CP76" s="57"/>
      <c r="CQ76" s="53">
        <v>-0.33100000023841858</v>
      </c>
      <c r="CR76" s="53"/>
      <c r="CS76" s="53"/>
      <c r="CT76" s="53">
        <v>-0.460999995470047</v>
      </c>
      <c r="CU76" s="53"/>
      <c r="CV76" s="55"/>
      <c r="CW76" s="56">
        <f>IF(OR(CW33=0,DC10=0),0,ABS(1000*CY76/(SQRT(3)*CW33*DC10)))</f>
        <v>35.133583299995038</v>
      </c>
      <c r="CX76" s="57"/>
      <c r="CY76" s="53">
        <v>-0.33100000023841858</v>
      </c>
      <c r="CZ76" s="53"/>
      <c r="DA76" s="53"/>
      <c r="DB76" s="53">
        <v>-0.460999995470047</v>
      </c>
      <c r="DC76" s="53"/>
      <c r="DD76" s="55"/>
      <c r="DE76" s="56">
        <f>IF(OR(DE33=0,DK10=0),0,ABS(1000*DG76/(SQRT(3)*DE33*DK10)))</f>
        <v>33.022994060056206</v>
      </c>
      <c r="DF76" s="57"/>
      <c r="DG76" s="53">
        <v>-0.31700000166893005</v>
      </c>
      <c r="DH76" s="53"/>
      <c r="DI76" s="53"/>
      <c r="DJ76" s="53">
        <v>-0.47499999403953552</v>
      </c>
      <c r="DK76" s="53"/>
      <c r="DL76" s="55"/>
      <c r="DM76" s="56">
        <f>IF(OR(DM33=0,DS10=0),0,ABS(1000*DO76/(SQRT(3)*DM33*DS10)))</f>
        <v>26.963253129808738</v>
      </c>
      <c r="DN76" s="57"/>
      <c r="DO76" s="53">
        <v>-0.25900000333786011</v>
      </c>
      <c r="DP76" s="53"/>
      <c r="DQ76" s="53"/>
      <c r="DR76" s="53">
        <v>-0.23000000417232513</v>
      </c>
      <c r="DS76" s="53"/>
      <c r="DT76" s="55"/>
      <c r="DU76" s="56">
        <f>IF(OR(DU33=0,EA10=0),0,ABS(1000*DW76/(SQRT(3)*DU33*EA10)))</f>
        <v>34.366691752801451</v>
      </c>
      <c r="DV76" s="57"/>
      <c r="DW76" s="53">
        <v>-0.28799998760223389</v>
      </c>
      <c r="DX76" s="53"/>
      <c r="DY76" s="53"/>
      <c r="DZ76" s="53">
        <v>-0.23000000417232513</v>
      </c>
      <c r="EA76" s="53"/>
      <c r="EB76" s="55"/>
      <c r="EC76" s="56">
        <f>IF(OR(EC33=0,EI10=0),0,ABS(1000*EE76/(SQRT(3)*EC33*EI10)))</f>
        <v>40.442310954985587</v>
      </c>
      <c r="ED76" s="57"/>
      <c r="EE76" s="53">
        <v>-0.38899999856948853</v>
      </c>
      <c r="EF76" s="53"/>
      <c r="EG76" s="53"/>
      <c r="EH76" s="53">
        <v>-0.56199997663497925</v>
      </c>
      <c r="EI76" s="53"/>
      <c r="EJ76" s="55"/>
      <c r="EK76" s="56">
        <f>IF(OR(EK33=0,EQ10=0),0,ABS(1000*EM76/(SQRT(3)*EK33*EQ10)))</f>
        <v>36.523989973899219</v>
      </c>
      <c r="EL76" s="57"/>
      <c r="EM76" s="53">
        <v>-0.34599998593330383</v>
      </c>
      <c r="EN76" s="53"/>
      <c r="EO76" s="53"/>
      <c r="EP76" s="53">
        <v>-0.51800000667572021</v>
      </c>
      <c r="EQ76" s="53"/>
      <c r="ER76" s="55"/>
      <c r="ES76" s="56">
        <f>IF(OR(ES33=0,EY10=0),0,ABS(1000*EU76/(SQRT(3)*ES33*EY10)))</f>
        <v>50.432460225243013</v>
      </c>
      <c r="ET76" s="57"/>
      <c r="EU76" s="53">
        <v>-0.43200001120567322</v>
      </c>
      <c r="EV76" s="53"/>
      <c r="EW76" s="53"/>
      <c r="EX76" s="53">
        <v>-0.67699998617172241</v>
      </c>
      <c r="EY76" s="53"/>
      <c r="EZ76" s="55"/>
      <c r="FA76" s="56">
        <f>IF(OR(FA33=0,FG10=0),0,ABS(1000*FC76/(SQRT(3)*FA33*FG10)))</f>
        <v>52.479764079558244</v>
      </c>
      <c r="FB76" s="57"/>
      <c r="FC76" s="53">
        <v>-0.40299999713897705</v>
      </c>
      <c r="FD76" s="53"/>
      <c r="FE76" s="53"/>
      <c r="FF76" s="53">
        <v>-0.53299999237060547</v>
      </c>
      <c r="FG76" s="53"/>
      <c r="FH76" s="55"/>
      <c r="FI76" s="56">
        <f>IF(OR(FI33=0,FO10=0),0,ABS(1000*FK76/(SQRT(3)*FI33*FO10)))</f>
        <v>36.006065293741926</v>
      </c>
      <c r="FJ76" s="57"/>
      <c r="FK76" s="53">
        <v>-0.33100000023841858</v>
      </c>
      <c r="FL76" s="53"/>
      <c r="FM76" s="53"/>
      <c r="FN76" s="53">
        <v>-0.460999995470047</v>
      </c>
      <c r="FO76" s="53"/>
      <c r="FP76" s="55"/>
      <c r="FQ76" s="56">
        <f>IF(OR(FQ33=0,FW10=0),0,ABS(1000*FS76/(SQRT(3)*FQ33*FW10)))</f>
        <v>27.39152353144096</v>
      </c>
      <c r="FR76" s="57"/>
      <c r="FS76" s="53">
        <v>-0.27399998903274536</v>
      </c>
      <c r="FT76" s="53"/>
      <c r="FU76" s="53"/>
      <c r="FV76" s="53">
        <v>-0.24500000476837158</v>
      </c>
      <c r="FW76" s="53"/>
      <c r="FX76" s="55"/>
      <c r="FY76" s="56">
        <f>IF(OR(FY33=0,GE10=0),0,ABS(1000*GA76/(SQRT(3)*FY33*GE10)))</f>
        <v>27.568606445695412</v>
      </c>
      <c r="FZ76" s="57"/>
      <c r="GA76" s="53">
        <v>-0.25900000333786011</v>
      </c>
      <c r="GB76" s="53"/>
      <c r="GC76" s="53"/>
      <c r="GD76" s="53">
        <v>-0.21600000560283661</v>
      </c>
      <c r="GE76" s="53"/>
      <c r="GF76" s="55"/>
      <c r="GG76" s="56">
        <f>IF(OR(GG33=0,GM10=0),0,ABS(1000*GI76/(SQRT(3)*GG33*GM10)))</f>
        <v>34.335952769785017</v>
      </c>
      <c r="GH76" s="57"/>
      <c r="GI76" s="53">
        <v>-0.24500000476837158</v>
      </c>
      <c r="GJ76" s="53"/>
      <c r="GK76" s="53"/>
      <c r="GL76" s="53">
        <v>-0.21600000560283661</v>
      </c>
      <c r="GM76" s="53"/>
      <c r="GN76" s="55"/>
      <c r="GO76" s="56">
        <f>IF(OR(GO33=0,GU10=0),0,ABS(1000*GQ76/(SQRT(3)*GO33*GU10)))</f>
        <v>9.882805655833792</v>
      </c>
      <c r="GP76" s="57"/>
      <c r="GQ76" s="53">
        <v>-8.6000002920627594E-2</v>
      </c>
      <c r="GR76" s="53"/>
      <c r="GS76" s="53"/>
      <c r="GT76" s="53">
        <v>-8.6000002920627594E-2</v>
      </c>
      <c r="GU76" s="53"/>
      <c r="GV76" s="54"/>
    </row>
    <row r="77" spans="1:204" s="15" customFormat="1" x14ac:dyDescent="0.2">
      <c r="A77" s="58" t="s">
        <v>91</v>
      </c>
      <c r="B77" s="59"/>
      <c r="C77" s="59"/>
      <c r="D77" s="59"/>
      <c r="E77" s="13"/>
      <c r="F77" s="13"/>
      <c r="G77" s="13"/>
      <c r="H77" s="13"/>
      <c r="I77" s="13"/>
      <c r="J77" s="13"/>
      <c r="K77" s="13"/>
      <c r="L77" s="14"/>
      <c r="M77" s="56">
        <f>IF(OR(M33=0,S10=0),0,ABS(1000*O77/(SQRT(3)*M33*S10)))</f>
        <v>73.152638995024645</v>
      </c>
      <c r="N77" s="57"/>
      <c r="O77" s="53">
        <v>-0.67699998617172241</v>
      </c>
      <c r="P77" s="53"/>
      <c r="Q77" s="53"/>
      <c r="R77" s="53">
        <v>-0.20200000703334808</v>
      </c>
      <c r="S77" s="53"/>
      <c r="T77" s="55"/>
      <c r="U77" s="56">
        <f>IF(OR(U33=0,AA10=0),0,ABS(1000*W77/(SQRT(3)*U33*AA10)))</f>
        <v>85.1243688819265</v>
      </c>
      <c r="V77" s="57"/>
      <c r="W77" s="53">
        <v>-0.67699998617172241</v>
      </c>
      <c r="X77" s="53"/>
      <c r="Y77" s="53"/>
      <c r="Z77" s="53">
        <v>-4.3000001460313797E-2</v>
      </c>
      <c r="AA77" s="53"/>
      <c r="AB77" s="55"/>
      <c r="AC77" s="56">
        <f>IF(OR(AC33=0,AI10=0),0,ABS(1000*AE77/(SQRT(3)*AC33*AI10)))</f>
        <v>87.699481968394267</v>
      </c>
      <c r="AD77" s="57"/>
      <c r="AE77" s="53">
        <v>-0.74900001287460327</v>
      </c>
      <c r="AF77" s="53"/>
      <c r="AG77" s="53"/>
      <c r="AH77" s="53">
        <v>0</v>
      </c>
      <c r="AI77" s="53"/>
      <c r="AJ77" s="55"/>
      <c r="AK77" s="56">
        <f>IF(OR(AK33=0,AQ10=0),0,ABS(1000*AM77/(SQRT(3)*AK33*AQ10)))</f>
        <v>83.047754154319378</v>
      </c>
      <c r="AL77" s="57"/>
      <c r="AM77" s="53">
        <v>-0.69099998474121094</v>
      </c>
      <c r="AN77" s="53"/>
      <c r="AO77" s="53"/>
      <c r="AP77" s="53">
        <v>0</v>
      </c>
      <c r="AQ77" s="53"/>
      <c r="AR77" s="55"/>
      <c r="AS77" s="56">
        <f>IF(OR(AS33=0,AY10=0),0,ABS(1000*AU77/(SQRT(3)*AS33*AY10)))</f>
        <v>10.870393933489856</v>
      </c>
      <c r="AT77" s="57"/>
      <c r="AU77" s="53">
        <v>-0.10100000351667404</v>
      </c>
      <c r="AV77" s="53"/>
      <c r="AW77" s="53"/>
      <c r="AX77" s="53">
        <v>-8.6000002920627594E-2</v>
      </c>
      <c r="AY77" s="53"/>
      <c r="AZ77" s="55"/>
      <c r="BA77" s="56">
        <f>IF(OR(BA33=0,BG10=0),0,ABS(1000*BC77/(SQRT(3)*BA33*BG10)))</f>
        <v>14.461801398060221</v>
      </c>
      <c r="BB77" s="57"/>
      <c r="BC77" s="53">
        <v>-0.12999999523162842</v>
      </c>
      <c r="BD77" s="53"/>
      <c r="BE77" s="53"/>
      <c r="BF77" s="53">
        <v>-0.10100000351667404</v>
      </c>
      <c r="BG77" s="53"/>
      <c r="BH77" s="55"/>
      <c r="BI77" s="56">
        <f>IF(OR(BI33=0,BO10=0),0,ABS(1000*BK77/(SQRT(3)*BI33*BO10)))</f>
        <v>12.966376700291605</v>
      </c>
      <c r="BJ77" s="57"/>
      <c r="BK77" s="53">
        <v>-0.10100000351667404</v>
      </c>
      <c r="BL77" s="53"/>
      <c r="BM77" s="53"/>
      <c r="BN77" s="53">
        <v>-0.10100000351667404</v>
      </c>
      <c r="BO77" s="53"/>
      <c r="BP77" s="55"/>
      <c r="BQ77" s="56">
        <f>IF(OR(BQ33=0,BW10=0),0,ABS(1000*BS77/(SQRT(3)*BQ33*BW10)))</f>
        <v>41.71438135967589</v>
      </c>
      <c r="BR77" s="57"/>
      <c r="BS77" s="53">
        <v>-0.40299999713897705</v>
      </c>
      <c r="BT77" s="53"/>
      <c r="BU77" s="53"/>
      <c r="BV77" s="53">
        <v>-2.8999999165534973E-2</v>
      </c>
      <c r="BW77" s="53"/>
      <c r="BX77" s="55"/>
      <c r="BY77" s="56">
        <f>IF(OR(BY33=0,CE10=0),0,ABS(1000*CA77/(SQRT(3)*BY33*CE10)))</f>
        <v>44.782994484581678</v>
      </c>
      <c r="BZ77" s="57"/>
      <c r="CA77" s="53">
        <v>-0.43200001120567322</v>
      </c>
      <c r="CB77" s="53"/>
      <c r="CC77" s="53"/>
      <c r="CD77" s="53">
        <v>0</v>
      </c>
      <c r="CE77" s="53"/>
      <c r="CF77" s="55"/>
      <c r="CG77" s="56">
        <f>IF(OR(CG33=0,CM10=0),0,ABS(1000*CI77/(SQRT(3)*CG33*CM10)))</f>
        <v>37.329901103813029</v>
      </c>
      <c r="CH77" s="57"/>
      <c r="CI77" s="53">
        <v>-0.33100000023841858</v>
      </c>
      <c r="CJ77" s="53"/>
      <c r="CK77" s="53"/>
      <c r="CL77" s="53">
        <v>0</v>
      </c>
      <c r="CM77" s="53"/>
      <c r="CN77" s="55"/>
      <c r="CO77" s="56">
        <f>IF(OR(CO33=0,CU10=0),0,ABS(1000*CQ77/(SQRT(3)*CO33*CU10)))</f>
        <v>47.656481580862753</v>
      </c>
      <c r="CP77" s="57"/>
      <c r="CQ77" s="53">
        <v>-0.41800001263618469</v>
      </c>
      <c r="CR77" s="53"/>
      <c r="CS77" s="53"/>
      <c r="CT77" s="53">
        <v>0</v>
      </c>
      <c r="CU77" s="53"/>
      <c r="CV77" s="55"/>
      <c r="CW77" s="56">
        <f>IF(OR(CW33=0,DC10=0),0,ABS(1000*CY77/(SQRT(3)*CW33*DC10)))</f>
        <v>59.652788457637385</v>
      </c>
      <c r="CX77" s="57"/>
      <c r="CY77" s="53">
        <v>-0.56199997663497925</v>
      </c>
      <c r="CZ77" s="53"/>
      <c r="DA77" s="53"/>
      <c r="DB77" s="53">
        <v>0</v>
      </c>
      <c r="DC77" s="53"/>
      <c r="DD77" s="55"/>
      <c r="DE77" s="56">
        <f>IF(OR(DE33=0,DK10=0),0,ABS(1000*DG77/(SQRT(3)*DE33*DK10)))</f>
        <v>30.001961608244972</v>
      </c>
      <c r="DF77" s="57"/>
      <c r="DG77" s="53">
        <v>-0.28799998760223389</v>
      </c>
      <c r="DH77" s="53"/>
      <c r="DI77" s="53"/>
      <c r="DJ77" s="53">
        <v>0</v>
      </c>
      <c r="DK77" s="53"/>
      <c r="DL77" s="55"/>
      <c r="DM77" s="56">
        <f>IF(OR(DM33=0,DS10=0),0,ABS(1000*DO77/(SQRT(3)*DM33*DS10)))</f>
        <v>49.449980350920931</v>
      </c>
      <c r="DN77" s="57"/>
      <c r="DO77" s="53">
        <v>-0.47499999403953552</v>
      </c>
      <c r="DP77" s="53"/>
      <c r="DQ77" s="53"/>
      <c r="DR77" s="53">
        <v>-2.8999999165534973E-2</v>
      </c>
      <c r="DS77" s="53"/>
      <c r="DT77" s="55"/>
      <c r="DU77" s="56">
        <f>IF(OR(DU33=0,EA10=0),0,ABS(1000*DW77/(SQRT(3)*DU33*EA10)))</f>
        <v>41.287761718470499</v>
      </c>
      <c r="DV77" s="57"/>
      <c r="DW77" s="53">
        <v>-0.34599998593330383</v>
      </c>
      <c r="DX77" s="53"/>
      <c r="DY77" s="53"/>
      <c r="DZ77" s="53">
        <v>-0.18700000643730164</v>
      </c>
      <c r="EA77" s="53"/>
      <c r="EB77" s="55"/>
      <c r="EC77" s="56">
        <f>IF(OR(EC33=0,EI10=0),0,ABS(1000*EE77/(SQRT(3)*EC33*EI10)))</f>
        <v>34.412352146451646</v>
      </c>
      <c r="ED77" s="57"/>
      <c r="EE77" s="53">
        <v>-0.33100000023841858</v>
      </c>
      <c r="EF77" s="53"/>
      <c r="EG77" s="53"/>
      <c r="EH77" s="53">
        <v>-0.18700000643730164</v>
      </c>
      <c r="EI77" s="53"/>
      <c r="EJ77" s="55"/>
      <c r="EK77" s="56">
        <f>IF(OR(EK33=0,EQ10=0),0,ABS(1000*EM77/(SQRT(3)*EK33*EQ10)))</f>
        <v>36.523989973899219</v>
      </c>
      <c r="EL77" s="57"/>
      <c r="EM77" s="53">
        <v>-0.34599998593330383</v>
      </c>
      <c r="EN77" s="53"/>
      <c r="EO77" s="53"/>
      <c r="EP77" s="53">
        <v>-0.17299999296665192</v>
      </c>
      <c r="EQ77" s="53"/>
      <c r="ER77" s="55"/>
      <c r="ES77" s="56">
        <f>IF(OR(ES33=0,EY10=0),0,ABS(1000*EU77/(SQRT(3)*ES33*EY10)))</f>
        <v>28.601742303619144</v>
      </c>
      <c r="ET77" s="57"/>
      <c r="EU77" s="53">
        <v>-0.24500000476837158</v>
      </c>
      <c r="EV77" s="53"/>
      <c r="EW77" s="53"/>
      <c r="EX77" s="53">
        <v>-0.14399999380111694</v>
      </c>
      <c r="EY77" s="53"/>
      <c r="EZ77" s="55"/>
      <c r="FA77" s="56">
        <f>IF(OR(FA33=0,FG10=0),0,ABS(1000*FC77/(SQRT(3)*FA33*FG10)))</f>
        <v>28.128112694033</v>
      </c>
      <c r="FB77" s="57"/>
      <c r="FC77" s="53">
        <v>-0.21600000560283661</v>
      </c>
      <c r="FD77" s="53"/>
      <c r="FE77" s="53"/>
      <c r="FF77" s="53">
        <v>-0.15800000727176666</v>
      </c>
      <c r="FG77" s="53"/>
      <c r="FH77" s="55"/>
      <c r="FI77" s="56">
        <f>IF(OR(FI33=0,FO10=0),0,ABS(1000*FK77/(SQRT(3)*FI33*FO10)))</f>
        <v>32.851453815636859</v>
      </c>
      <c r="FJ77" s="57"/>
      <c r="FK77" s="53">
        <v>-0.30199998617172241</v>
      </c>
      <c r="FL77" s="53"/>
      <c r="FM77" s="53"/>
      <c r="FN77" s="53">
        <v>-0.15800000727176666</v>
      </c>
      <c r="FO77" s="53"/>
      <c r="FP77" s="55"/>
      <c r="FQ77" s="56">
        <f>IF(OR(FQ33=0,FW10=0),0,ABS(1000*FS77/(SQRT(3)*FQ33*FW10)))</f>
        <v>20.193752436040945</v>
      </c>
      <c r="FR77" s="57"/>
      <c r="FS77" s="53">
        <v>-0.20200000703334808</v>
      </c>
      <c r="FT77" s="53"/>
      <c r="FU77" s="53"/>
      <c r="FV77" s="53">
        <v>-0.12999999523162842</v>
      </c>
      <c r="FW77" s="53"/>
      <c r="FX77" s="55"/>
      <c r="FY77" s="56">
        <f>IF(OR(FY33=0,GE10=0),0,ABS(1000*GA77/(SQRT(3)*FY33*GE10)))</f>
        <v>27.568606445695412</v>
      </c>
      <c r="FZ77" s="57"/>
      <c r="GA77" s="53">
        <v>-0.25900000333786011</v>
      </c>
      <c r="GB77" s="53"/>
      <c r="GC77" s="53"/>
      <c r="GD77" s="53">
        <v>-0.17299999296665192</v>
      </c>
      <c r="GE77" s="53"/>
      <c r="GF77" s="55"/>
      <c r="GG77" s="56">
        <f>IF(OR(GG33=0,GM10=0),0,ABS(1000*GI77/(SQRT(3)*GG33*GM10)))</f>
        <v>20.181130162340242</v>
      </c>
      <c r="GH77" s="57"/>
      <c r="GI77" s="53">
        <v>-0.14399999380111694</v>
      </c>
      <c r="GJ77" s="53"/>
      <c r="GK77" s="53"/>
      <c r="GL77" s="53">
        <v>-0.11500000208616257</v>
      </c>
      <c r="GM77" s="53"/>
      <c r="GN77" s="55"/>
      <c r="GO77" s="56">
        <f>IF(OR(GO33=0,GU10=0),0,ABS(1000*GQ77/(SQRT(3)*GO33*GU10)))</f>
        <v>54.585261258043246</v>
      </c>
      <c r="GP77" s="57"/>
      <c r="GQ77" s="53">
        <v>-0.47499999403953552</v>
      </c>
      <c r="GR77" s="53"/>
      <c r="GS77" s="53"/>
      <c r="GT77" s="53">
        <v>-0.10100000351667404</v>
      </c>
      <c r="GU77" s="53"/>
      <c r="GV77" s="54"/>
    </row>
    <row r="78" spans="1:204" s="15" customFormat="1" x14ac:dyDescent="0.2">
      <c r="A78" s="58" t="s">
        <v>92</v>
      </c>
      <c r="B78" s="59"/>
      <c r="C78" s="59"/>
      <c r="D78" s="59"/>
      <c r="E78" s="13"/>
      <c r="F78" s="13"/>
      <c r="G78" s="13"/>
      <c r="H78" s="13"/>
      <c r="I78" s="13"/>
      <c r="J78" s="13"/>
      <c r="K78" s="13">
        <v>49.2</v>
      </c>
      <c r="L78" s="14">
        <v>0.5</v>
      </c>
      <c r="M78" s="56">
        <f>IF(OR(M33=0,S10=0),0,ABS(1000*O78/(SQRT(3)*M33*S10)))</f>
        <v>160.78453711850847</v>
      </c>
      <c r="N78" s="57"/>
      <c r="O78" s="53">
        <v>-1.4880000352859497</v>
      </c>
      <c r="P78" s="53"/>
      <c r="Q78" s="53"/>
      <c r="R78" s="53">
        <v>-0.8880000114440918</v>
      </c>
      <c r="S78" s="53"/>
      <c r="T78" s="55"/>
      <c r="U78" s="56">
        <f>IF(OR(U33=0,AA10=0),0,ABS(1000*W78/(SQRT(3)*U33*AA10)))</f>
        <v>24.141623783210608</v>
      </c>
      <c r="V78" s="57"/>
      <c r="W78" s="53">
        <v>-0.19200000166893005</v>
      </c>
      <c r="X78" s="53"/>
      <c r="Y78" s="53"/>
      <c r="Z78" s="53">
        <v>-0.335999995470047</v>
      </c>
      <c r="AA78" s="53"/>
      <c r="AB78" s="55"/>
      <c r="AC78" s="56">
        <f>IF(OR(AC33=0,AI10=0),0,ABS(1000*AE78/(SQRT(3)*AC33*AI10)))</f>
        <v>174.22807746383552</v>
      </c>
      <c r="AD78" s="57"/>
      <c r="AE78" s="53">
        <v>-1.4880000352859497</v>
      </c>
      <c r="AF78" s="53"/>
      <c r="AG78" s="53"/>
      <c r="AH78" s="53">
        <v>-0.64800000190734863</v>
      </c>
      <c r="AI78" s="53"/>
      <c r="AJ78" s="55"/>
      <c r="AK78" s="56">
        <f>IF(OR(AK33=0,AQ10=0),0,ABS(1000*AM78/(SQRT(3)*AK33*AQ10)))</f>
        <v>63.457619282439261</v>
      </c>
      <c r="AL78" s="57"/>
      <c r="AM78" s="53">
        <v>-0.52799999713897705</v>
      </c>
      <c r="AN78" s="53"/>
      <c r="AO78" s="53"/>
      <c r="AP78" s="53">
        <v>-0.11999999731779099</v>
      </c>
      <c r="AQ78" s="53"/>
      <c r="AR78" s="55"/>
      <c r="AS78" s="56">
        <f>IF(OR(AS33=0,AY10=0),0,ABS(1000*AU78/(SQRT(3)*AS33*AY10)))</f>
        <v>131.73625210410449</v>
      </c>
      <c r="AT78" s="57"/>
      <c r="AU78" s="53">
        <v>-1.2239999771118164</v>
      </c>
      <c r="AV78" s="53"/>
      <c r="AW78" s="53"/>
      <c r="AX78" s="53">
        <v>-0.60000002384185791</v>
      </c>
      <c r="AY78" s="53"/>
      <c r="AZ78" s="55"/>
      <c r="BA78" s="56">
        <f>IF(OR(BA33=0,BG10=0),0,ABS(1000*BC78/(SQRT(3)*BA33*BG10)))</f>
        <v>109.46471915944151</v>
      </c>
      <c r="BB78" s="57"/>
      <c r="BC78" s="53">
        <v>-0.98400002717971802</v>
      </c>
      <c r="BD78" s="53"/>
      <c r="BE78" s="53"/>
      <c r="BF78" s="53">
        <v>-0.38400000333786011</v>
      </c>
      <c r="BG78" s="53"/>
      <c r="BH78" s="55"/>
      <c r="BI78" s="56">
        <f>IF(OR(BI33=0,BO10=0),0,ABS(1000*BK78/(SQRT(3)*BI33*BO10)))</f>
        <v>43.13566693927546</v>
      </c>
      <c r="BJ78" s="57"/>
      <c r="BK78" s="53">
        <v>-0.335999995470047</v>
      </c>
      <c r="BL78" s="53"/>
      <c r="BM78" s="53"/>
      <c r="BN78" s="53">
        <v>0.19200000166893005</v>
      </c>
      <c r="BO78" s="53"/>
      <c r="BP78" s="55"/>
      <c r="BQ78" s="56">
        <f>IF(OR(BQ33=0,BW10=0),0,ABS(1000*BS78/(SQRT(3)*BQ33*BW10)))</f>
        <v>146.56963965924953</v>
      </c>
      <c r="BR78" s="57"/>
      <c r="BS78" s="53">
        <v>-1.4160000085830688</v>
      </c>
      <c r="BT78" s="53"/>
      <c r="BU78" s="53"/>
      <c r="BV78" s="53">
        <v>-0.57599997520446777</v>
      </c>
      <c r="BW78" s="53"/>
      <c r="BX78" s="55"/>
      <c r="BY78" s="56">
        <f>IF(OR(BY33=0,CE10=0),0,ABS(1000*CA78/(SQRT(3)*BY33*CE10)))</f>
        <v>166.6922570765297</v>
      </c>
      <c r="BZ78" s="57"/>
      <c r="CA78" s="53">
        <v>-1.6080000400543213</v>
      </c>
      <c r="CB78" s="53"/>
      <c r="CC78" s="53"/>
      <c r="CD78" s="53">
        <v>-0.62400001287460327</v>
      </c>
      <c r="CE78" s="53"/>
      <c r="CF78" s="55"/>
      <c r="CG78" s="56">
        <f>IF(OR(CG33=0,CM10=0),0,ABS(1000*CI78/(SQRT(3)*CG33*CM10)))</f>
        <v>156.98858248898759</v>
      </c>
      <c r="CH78" s="57"/>
      <c r="CI78" s="53">
        <v>-1.3919999599456787</v>
      </c>
      <c r="CJ78" s="53"/>
      <c r="CK78" s="53"/>
      <c r="CL78" s="53">
        <v>-0.43200001120567322</v>
      </c>
      <c r="CM78" s="53"/>
      <c r="CN78" s="55"/>
      <c r="CO78" s="56">
        <f>IF(OR(CO33=0,CU10=0),0,ABS(1000*CQ78/(SQRT(3)*CO33*CU10)))</f>
        <v>51.988887452857469</v>
      </c>
      <c r="CP78" s="57"/>
      <c r="CQ78" s="53">
        <v>-0.45600000023841858</v>
      </c>
      <c r="CR78" s="53"/>
      <c r="CS78" s="53"/>
      <c r="CT78" s="53">
        <v>0.14399999380111694</v>
      </c>
      <c r="CU78" s="53"/>
      <c r="CV78" s="55"/>
      <c r="CW78" s="56">
        <f>IF(OR(CW33=0,DC10=0),0,ABS(1000*CY78/(SQRT(3)*CW33*DC10)))</f>
        <v>122.27760178286779</v>
      </c>
      <c r="CX78" s="57"/>
      <c r="CY78" s="53">
        <v>-1.1519999504089355</v>
      </c>
      <c r="CZ78" s="53"/>
      <c r="DA78" s="53"/>
      <c r="DB78" s="53">
        <v>-0.47999998927116394</v>
      </c>
      <c r="DC78" s="53"/>
      <c r="DD78" s="55"/>
      <c r="DE78" s="56">
        <f>IF(OR(DE33=0,DK10=0),0,ABS(1000*DG78/(SQRT(3)*DE33*DK10)))</f>
        <v>115.00752156801353</v>
      </c>
      <c r="DF78" s="57"/>
      <c r="DG78" s="53">
        <v>-1.1039999723434448</v>
      </c>
      <c r="DH78" s="53"/>
      <c r="DI78" s="53"/>
      <c r="DJ78" s="53">
        <v>-0.36000001430511475</v>
      </c>
      <c r="DK78" s="53"/>
      <c r="DL78" s="55"/>
      <c r="DM78" s="56">
        <f>IF(OR(DM33=0,DS10=0),0,ABS(1000*DO78/(SQRT(3)*DM33*DS10)))</f>
        <v>99.941011939994695</v>
      </c>
      <c r="DN78" s="57"/>
      <c r="DO78" s="53">
        <v>-0.95999997854232788</v>
      </c>
      <c r="DP78" s="53"/>
      <c r="DQ78" s="53"/>
      <c r="DR78" s="53">
        <v>-0.40799999237060547</v>
      </c>
      <c r="DS78" s="53"/>
      <c r="DT78" s="55"/>
      <c r="DU78" s="56">
        <f>IF(OR(DU33=0,EA10=0),0,ABS(1000*DW78/(SQRT(3)*DU33*EA10)))</f>
        <v>51.550041185477419</v>
      </c>
      <c r="DV78" s="57"/>
      <c r="DW78" s="53">
        <v>-0.43200001120567322</v>
      </c>
      <c r="DX78" s="53"/>
      <c r="DY78" s="53"/>
      <c r="DZ78" s="53">
        <v>9.6000000834465027E-2</v>
      </c>
      <c r="EA78" s="53"/>
      <c r="EB78" s="55"/>
      <c r="EC78" s="56">
        <f>IF(OR(EC33=0,EI10=0),0,ABS(1000*EE78/(SQRT(3)*EC33*EI10)))</f>
        <v>117.27230790101947</v>
      </c>
      <c r="ED78" s="57"/>
      <c r="EE78" s="53">
        <v>-1.128000020980835</v>
      </c>
      <c r="EF78" s="53"/>
      <c r="EG78" s="53"/>
      <c r="EH78" s="53">
        <v>-0.57599997520446777</v>
      </c>
      <c r="EI78" s="53"/>
      <c r="EJ78" s="55"/>
      <c r="EK78" s="56">
        <f>IF(OR(EK33=0,EQ10=0),0,ABS(1000*EM78/(SQRT(3)*EK33*EQ10)))</f>
        <v>111.47206581355293</v>
      </c>
      <c r="EL78" s="57"/>
      <c r="EM78" s="53">
        <v>-1.0559999942779541</v>
      </c>
      <c r="EN78" s="53"/>
      <c r="EO78" s="53"/>
      <c r="EP78" s="53">
        <v>-0.50400000810623169</v>
      </c>
      <c r="EQ78" s="53"/>
      <c r="ER78" s="55"/>
      <c r="ES78" s="56">
        <f>IF(OR(ES33=0,EY10=0),0,ABS(1000*EU78/(SQRT(3)*ES33*EY10)))</f>
        <v>112.07212842182048</v>
      </c>
      <c r="ET78" s="57"/>
      <c r="EU78" s="53">
        <v>-0.95999997854232788</v>
      </c>
      <c r="EV78" s="53"/>
      <c r="EW78" s="53"/>
      <c r="EX78" s="53">
        <v>-0.38400000333786011</v>
      </c>
      <c r="EY78" s="53"/>
      <c r="EZ78" s="55"/>
      <c r="FA78" s="56">
        <f>IF(OR(FA33=0,FG10=0),0,ABS(1000*FC78/(SQRT(3)*FA33*FG10)))</f>
        <v>115.63779512177008</v>
      </c>
      <c r="FB78" s="57"/>
      <c r="FC78" s="53">
        <v>-0.8880000114440918</v>
      </c>
      <c r="FD78" s="53"/>
      <c r="FE78" s="53"/>
      <c r="FF78" s="53">
        <v>-0.21600000560283661</v>
      </c>
      <c r="FG78" s="53"/>
      <c r="FH78" s="55"/>
      <c r="FI78" s="56">
        <f>IF(OR(FI33=0,FO10=0),0,ABS(1000*FK78/(SQRT(3)*FI33*FO10)))</f>
        <v>112.26059637192525</v>
      </c>
      <c r="FJ78" s="57"/>
      <c r="FK78" s="53">
        <v>-1.031999945640564</v>
      </c>
      <c r="FL78" s="53"/>
      <c r="FM78" s="53"/>
      <c r="FN78" s="53">
        <v>-0.55199998617172241</v>
      </c>
      <c r="FO78" s="53"/>
      <c r="FP78" s="55"/>
      <c r="FQ78" s="56">
        <f>IF(OR(FQ33=0,FW10=0),0,ABS(1000*FS78/(SQRT(3)*FQ33*FW10)))</f>
        <v>117.56362385475246</v>
      </c>
      <c r="FR78" s="57"/>
      <c r="FS78" s="53">
        <v>-1.1759999990463257</v>
      </c>
      <c r="FT78" s="53"/>
      <c r="FU78" s="53"/>
      <c r="FV78" s="53">
        <v>-0.67199999094009399</v>
      </c>
      <c r="FW78" s="53"/>
      <c r="FX78" s="55"/>
      <c r="FY78" s="56">
        <f>IF(OR(FY33=0,GE10=0),0,ABS(1000*GA78/(SQRT(3)*FY33*GE10)))</f>
        <v>63.865499272316384</v>
      </c>
      <c r="FZ78" s="57"/>
      <c r="GA78" s="53">
        <v>-0.60000002384185791</v>
      </c>
      <c r="GB78" s="53"/>
      <c r="GC78" s="53"/>
      <c r="GD78" s="53">
        <v>-0.21600000560283661</v>
      </c>
      <c r="GE78" s="53"/>
      <c r="GF78" s="55"/>
      <c r="GG78" s="56">
        <f>IF(OR(GG33=0,GM10=0),0,ABS(1000*GI78/(SQRT(3)*GG33*GM10)))</f>
        <v>50.452829582549029</v>
      </c>
      <c r="GH78" s="57"/>
      <c r="GI78" s="53">
        <v>-0.36000001430511475</v>
      </c>
      <c r="GJ78" s="53"/>
      <c r="GK78" s="53"/>
      <c r="GL78" s="53">
        <v>0.23999999463558197</v>
      </c>
      <c r="GM78" s="53"/>
      <c r="GN78" s="55"/>
      <c r="GO78" s="56">
        <f>IF(OR(GO33=0,GU10=0),0,ABS(1000*GQ78/(SQRT(3)*GO33*GU10)))</f>
        <v>55.15984241474257</v>
      </c>
      <c r="GP78" s="57"/>
      <c r="GQ78" s="53">
        <v>-0.47999998927116394</v>
      </c>
      <c r="GR78" s="53"/>
      <c r="GS78" s="53"/>
      <c r="GT78" s="53">
        <v>2.4000000208616257E-2</v>
      </c>
      <c r="GU78" s="53"/>
      <c r="GV78" s="54"/>
    </row>
    <row r="79" spans="1:204" s="15" customFormat="1" x14ac:dyDescent="0.2">
      <c r="A79" s="58" t="s">
        <v>93</v>
      </c>
      <c r="B79" s="59"/>
      <c r="C79" s="59"/>
      <c r="D79" s="59"/>
      <c r="E79" s="13"/>
      <c r="F79" s="13"/>
      <c r="G79" s="13"/>
      <c r="H79" s="13"/>
      <c r="I79" s="13"/>
      <c r="J79" s="13"/>
      <c r="K79" s="13"/>
      <c r="L79" s="14"/>
      <c r="M79" s="56">
        <f>IF(OR(M33=0,S10=0),0,ABS(1000*O79/(SQRT(3)*M33*S10)))</f>
        <v>31.119585751799203</v>
      </c>
      <c r="N79" s="57"/>
      <c r="O79" s="53">
        <v>-0.28799998760223389</v>
      </c>
      <c r="P79" s="53"/>
      <c r="Q79" s="53"/>
      <c r="R79" s="53">
        <v>-0.28799998760223389</v>
      </c>
      <c r="S79" s="53"/>
      <c r="T79" s="55"/>
      <c r="U79" s="56">
        <f>IF(OR(U33=0,AA10=0),0,ABS(1000*W79/(SQRT(3)*U33*AA10)))</f>
        <v>39.858826630452342</v>
      </c>
      <c r="V79" s="57"/>
      <c r="W79" s="53">
        <v>-0.31700000166893005</v>
      </c>
      <c r="X79" s="53"/>
      <c r="Y79" s="53"/>
      <c r="Z79" s="53">
        <v>-0.30199998617172241</v>
      </c>
      <c r="AA79" s="53"/>
      <c r="AB79" s="55"/>
      <c r="AC79" s="56">
        <f>IF(OR(AC33=0,AI10=0),0,ABS(1000*AE79/(SQRT(3)*AC33*AI10)))</f>
        <v>42.151954900511875</v>
      </c>
      <c r="AD79" s="57"/>
      <c r="AE79" s="53">
        <v>-0.36000001430511475</v>
      </c>
      <c r="AF79" s="53"/>
      <c r="AG79" s="53"/>
      <c r="AH79" s="53">
        <v>-0.33100000023841858</v>
      </c>
      <c r="AI79" s="53"/>
      <c r="AJ79" s="55"/>
      <c r="AK79" s="56">
        <f>IF(OR(AK33=0,AQ10=0),0,ABS(1000*AM79/(SQRT(3)*AK33*AQ10)))</f>
        <v>32.930657351605788</v>
      </c>
      <c r="AL79" s="57"/>
      <c r="AM79" s="53">
        <v>-0.27399998903274536</v>
      </c>
      <c r="AN79" s="53"/>
      <c r="AO79" s="53"/>
      <c r="AP79" s="53">
        <v>-0.21600000560283661</v>
      </c>
      <c r="AQ79" s="53"/>
      <c r="AR79" s="55"/>
      <c r="AS79" s="56">
        <f>IF(OR(AS33=0,AY10=0),0,ABS(1000*AU79/(SQRT(3)*AS33*AY10)))</f>
        <v>23.247574938462442</v>
      </c>
      <c r="AT79" s="57"/>
      <c r="AU79" s="53">
        <v>-0.21600000560283661</v>
      </c>
      <c r="AV79" s="53"/>
      <c r="AW79" s="53"/>
      <c r="AX79" s="53">
        <v>-0.15800000727176666</v>
      </c>
      <c r="AY79" s="53"/>
      <c r="AZ79" s="55"/>
      <c r="BA79" s="56">
        <f>IF(OR(BA33=0,BG10=0),0,ABS(1000*BC79/(SQRT(3)*BA33*BG10)))</f>
        <v>28.812359598131568</v>
      </c>
      <c r="BB79" s="57"/>
      <c r="BC79" s="53">
        <v>-0.25900000333786011</v>
      </c>
      <c r="BD79" s="53"/>
      <c r="BE79" s="53"/>
      <c r="BF79" s="53">
        <v>-0.18700000643730164</v>
      </c>
      <c r="BG79" s="53"/>
      <c r="BH79" s="55"/>
      <c r="BI79" s="56">
        <f>IF(OR(BI33=0,BO10=0),0,ABS(1000*BK79/(SQRT(3)*BI33*BO10)))</f>
        <v>27.730072696968808</v>
      </c>
      <c r="BJ79" s="57"/>
      <c r="BK79" s="53">
        <v>-0.21600000560283661</v>
      </c>
      <c r="BL79" s="53"/>
      <c r="BM79" s="53"/>
      <c r="BN79" s="53">
        <v>-0.15800000727176666</v>
      </c>
      <c r="BO79" s="53"/>
      <c r="BP79" s="55"/>
      <c r="BQ79" s="56">
        <f>IF(OR(BQ33=0,BW10=0),0,ABS(1000*BS79/(SQRT(3)*BQ33*BW10)))</f>
        <v>34.261688183676618</v>
      </c>
      <c r="BR79" s="57"/>
      <c r="BS79" s="53">
        <v>-0.33100000023841858</v>
      </c>
      <c r="BT79" s="53"/>
      <c r="BU79" s="53"/>
      <c r="BV79" s="53">
        <v>-0.21600000560283661</v>
      </c>
      <c r="BW79" s="53"/>
      <c r="BX79" s="55"/>
      <c r="BY79" s="56">
        <f>IF(OR(BY33=0,CE10=0),0,ABS(1000*CA79/(SQRT(3)*BY33*CE10)))</f>
        <v>31.306628158009591</v>
      </c>
      <c r="BZ79" s="57"/>
      <c r="CA79" s="53">
        <v>-0.30199998617172241</v>
      </c>
      <c r="CB79" s="53"/>
      <c r="CC79" s="53"/>
      <c r="CD79" s="53">
        <v>-0.30199998617172241</v>
      </c>
      <c r="CE79" s="53"/>
      <c r="CF79" s="55"/>
      <c r="CG79" s="56">
        <f>IF(OR(CG33=0,CM10=0),0,ABS(1000*CI79/(SQRT(3)*CG33*CM10)))</f>
        <v>35.750993062495539</v>
      </c>
      <c r="CH79" s="57"/>
      <c r="CI79" s="53">
        <v>-0.31700000166893005</v>
      </c>
      <c r="CJ79" s="53"/>
      <c r="CK79" s="53"/>
      <c r="CL79" s="53">
        <v>-0.33100000023841858</v>
      </c>
      <c r="CM79" s="53"/>
      <c r="CN79" s="55"/>
      <c r="CO79" s="56">
        <f>IF(OR(CO33=0,CU10=0),0,ABS(1000*CQ79/(SQRT(3)*CO33*CU10)))</f>
        <v>34.431235271134042</v>
      </c>
      <c r="CP79" s="57"/>
      <c r="CQ79" s="53">
        <v>-0.30199998617172202</v>
      </c>
      <c r="CR79" s="53"/>
      <c r="CS79" s="53"/>
      <c r="CT79" s="53">
        <v>-0.31700000166893005</v>
      </c>
      <c r="CU79" s="53"/>
      <c r="CV79" s="55"/>
      <c r="CW79" s="56">
        <f>IF(OR(CW33=0,DC10=0),0,ABS(1000*CY79/(SQRT(3)*CW33*DC10)))</f>
        <v>26.005220754769294</v>
      </c>
      <c r="CX79" s="57"/>
      <c r="CY79" s="53">
        <v>-0.24500000476837158</v>
      </c>
      <c r="CZ79" s="53"/>
      <c r="DA79" s="53"/>
      <c r="DB79" s="53">
        <v>-0.17299999296665192</v>
      </c>
      <c r="DC79" s="53"/>
      <c r="DD79" s="55"/>
      <c r="DE79" s="56">
        <f>IF(OR(DE33=0,DK10=0),0,ABS(1000*DG79/(SQRT(3)*DE33*DK10)))</f>
        <v>28.543533005194501</v>
      </c>
      <c r="DF79" s="57"/>
      <c r="DG79" s="53">
        <v>-0.27399998903274536</v>
      </c>
      <c r="DH79" s="53"/>
      <c r="DI79" s="53"/>
      <c r="DJ79" s="53">
        <v>-0.18700000643730164</v>
      </c>
      <c r="DK79" s="53"/>
      <c r="DL79" s="55"/>
      <c r="DM79" s="56">
        <f>IF(OR(DM33=0,DS10=0),0,ABS(1000*DO79/(SQRT(3)*DM33*DS10)))</f>
        <v>36.020405727408722</v>
      </c>
      <c r="DN79" s="57"/>
      <c r="DO79" s="53">
        <v>-0.34599998593330383</v>
      </c>
      <c r="DP79" s="53"/>
      <c r="DQ79" s="53"/>
      <c r="DR79" s="53">
        <v>-0.28799998760223389</v>
      </c>
      <c r="DS79" s="53"/>
      <c r="DT79" s="55"/>
      <c r="DU79" s="56">
        <f>IF(OR(DU33=0,EA10=0),0,ABS(1000*DW79/(SQRT(3)*DU33*EA10)))</f>
        <v>41.287761718470499</v>
      </c>
      <c r="DV79" s="57"/>
      <c r="DW79" s="53">
        <v>-0.34599998593330383</v>
      </c>
      <c r="DX79" s="53"/>
      <c r="DY79" s="53"/>
      <c r="DZ79" s="53">
        <v>-0.30199998617172241</v>
      </c>
      <c r="EA79" s="53"/>
      <c r="EB79" s="55"/>
      <c r="EC79" s="56">
        <f>IF(OR(EC33=0,EI10=0),0,ABS(1000*EE79/(SQRT(3)*EC33*EI10)))</f>
        <v>32.956844954681138</v>
      </c>
      <c r="ED79" s="57"/>
      <c r="EE79" s="53">
        <v>-0.31700000166893005</v>
      </c>
      <c r="EF79" s="53"/>
      <c r="EG79" s="53"/>
      <c r="EH79" s="53">
        <v>-0.28799998760223389</v>
      </c>
      <c r="EI79" s="53"/>
      <c r="EJ79" s="55"/>
      <c r="EK79" s="56">
        <f>IF(OR(EK33=0,EQ10=0),0,ABS(1000*EM79/(SQRT(3)*EK33*EQ10)))</f>
        <v>28.923622136243623</v>
      </c>
      <c r="EL79" s="57"/>
      <c r="EM79" s="53">
        <v>-0.27399998903274536</v>
      </c>
      <c r="EN79" s="53"/>
      <c r="EO79" s="53"/>
      <c r="EP79" s="53">
        <v>-0.23000000417232513</v>
      </c>
      <c r="EQ79" s="53"/>
      <c r="ER79" s="55"/>
      <c r="ES79" s="56">
        <f>IF(OR(ES33=0,EY10=0),0,ABS(1000*EU79/(SQRT(3)*ES33*EY10)))</f>
        <v>26.850615188303923</v>
      </c>
      <c r="ET79" s="57"/>
      <c r="EU79" s="53">
        <v>-0.23000000417232513</v>
      </c>
      <c r="EV79" s="53"/>
      <c r="EW79" s="53"/>
      <c r="EX79" s="53">
        <v>-0.15800000727176666</v>
      </c>
      <c r="EY79" s="53"/>
      <c r="EZ79" s="55"/>
      <c r="FA79" s="56">
        <f>IF(OR(FA33=0,FG10=0),0,ABS(1000*FC79/(SQRT(3)*FA33*FG10)))</f>
        <v>29.951230875811895</v>
      </c>
      <c r="FB79" s="57"/>
      <c r="FC79" s="53">
        <v>-0.23000000417232513</v>
      </c>
      <c r="FD79" s="53"/>
      <c r="FE79" s="53"/>
      <c r="FF79" s="53">
        <v>-0.17299999296665192</v>
      </c>
      <c r="FG79" s="53"/>
      <c r="FH79" s="55"/>
      <c r="FI79" s="56">
        <f>IF(OR(FI33=0,FO10=0),0,ABS(1000*FK79/(SQRT(3)*FI33*FO10)))</f>
        <v>23.49640573891957</v>
      </c>
      <c r="FJ79" s="57"/>
      <c r="FK79" s="53">
        <v>-0.21600000560283661</v>
      </c>
      <c r="FL79" s="53"/>
      <c r="FM79" s="53"/>
      <c r="FN79" s="53">
        <v>-0.18700000643730164</v>
      </c>
      <c r="FO79" s="53"/>
      <c r="FP79" s="55"/>
      <c r="FQ79" s="56">
        <f>IF(OR(FQ33=0,FW10=0),0,ABS(1000*FS79/(SQRT(3)*FQ33*FW10)))</f>
        <v>24.492422132958495</v>
      </c>
      <c r="FR79" s="57"/>
      <c r="FS79" s="53">
        <v>-0.24500000476837158</v>
      </c>
      <c r="FT79" s="53"/>
      <c r="FU79" s="53"/>
      <c r="FV79" s="53">
        <v>-0.24500000476837158</v>
      </c>
      <c r="FW79" s="53"/>
      <c r="FX79" s="55"/>
      <c r="FY79" s="56">
        <f>IF(OR(FY33=0,GE10=0),0,ABS(1000*GA79/(SQRT(3)*FY33*GE10)))</f>
        <v>27.568606445695412</v>
      </c>
      <c r="FZ79" s="57"/>
      <c r="GA79" s="53">
        <v>-0.25900000333786011</v>
      </c>
      <c r="GB79" s="53"/>
      <c r="GC79" s="53"/>
      <c r="GD79" s="53">
        <v>-0.23000000417232513</v>
      </c>
      <c r="GE79" s="53"/>
      <c r="GF79" s="55"/>
      <c r="GG79" s="56">
        <f>IF(OR(GG33=0,GM10=0),0,ABS(1000*GI79/(SQRT(3)*GG33*GM10)))</f>
        <v>36.298006975104251</v>
      </c>
      <c r="GH79" s="57"/>
      <c r="GI79" s="53">
        <v>-0.25900000333786011</v>
      </c>
      <c r="GJ79" s="53"/>
      <c r="GK79" s="53"/>
      <c r="GL79" s="53">
        <v>-0.23000000417232513</v>
      </c>
      <c r="GM79" s="53"/>
      <c r="GN79" s="55"/>
      <c r="GO79" s="56">
        <f>IF(OR(GO33=0,GU10=0),0,ABS(1000*GQ79/(SQRT(3)*GO33*GU10)))</f>
        <v>28.154504076457528</v>
      </c>
      <c r="GP79" s="57"/>
      <c r="GQ79" s="53">
        <v>-0.24500000476837158</v>
      </c>
      <c r="GR79" s="53"/>
      <c r="GS79" s="53"/>
      <c r="GT79" s="53">
        <v>-0.17299999296665192</v>
      </c>
      <c r="GU79" s="53"/>
      <c r="GV79" s="54"/>
    </row>
    <row r="80" spans="1:204" s="15" customFormat="1" x14ac:dyDescent="0.2">
      <c r="A80" s="58" t="s">
        <v>94</v>
      </c>
      <c r="B80" s="59"/>
      <c r="C80" s="59"/>
      <c r="D80" s="59"/>
      <c r="E80" s="13"/>
      <c r="F80" s="13"/>
      <c r="G80" s="13"/>
      <c r="H80" s="13"/>
      <c r="I80" s="13"/>
      <c r="J80" s="13"/>
      <c r="K80" s="13"/>
      <c r="L80" s="14"/>
      <c r="M80" s="56">
        <f>IF(OR(M33=0,S10=0),0,ABS(1000*O80/(SQRT(3)*M33*S10)))</f>
        <v>19.44974270500639</v>
      </c>
      <c r="N80" s="57"/>
      <c r="O80" s="53">
        <v>-0.18000000715255737</v>
      </c>
      <c r="P80" s="53"/>
      <c r="Q80" s="53"/>
      <c r="R80" s="53">
        <v>-0.27399998903274536</v>
      </c>
      <c r="S80" s="53"/>
      <c r="T80" s="55"/>
      <c r="U80" s="56">
        <f>IF(OR(U33=0,AA10=0),0,ABS(1000*W80/(SQRT(3)*U33*AA10)))</f>
        <v>15.339990151282501</v>
      </c>
      <c r="V80" s="57"/>
      <c r="W80" s="53">
        <v>-0.12200000137090683</v>
      </c>
      <c r="X80" s="53"/>
      <c r="Y80" s="53"/>
      <c r="Z80" s="53">
        <v>-0.22300000488758087</v>
      </c>
      <c r="AA80" s="53"/>
      <c r="AB80" s="55"/>
      <c r="AC80" s="56">
        <f>IF(OR(AC33=0,AI10=0),0,ABS(1000*AE80/(SQRT(3)*AC33*AI10)))</f>
        <v>19.436733247556464</v>
      </c>
      <c r="AD80" s="57"/>
      <c r="AE80" s="53">
        <v>-0.16599999368190765</v>
      </c>
      <c r="AF80" s="53"/>
      <c r="AG80" s="53"/>
      <c r="AH80" s="53">
        <v>-0.27399998903274536</v>
      </c>
      <c r="AI80" s="53"/>
      <c r="AJ80" s="55"/>
      <c r="AK80" s="56">
        <f>IF(OR(AK33=0,AQ10=0),0,ABS(1000*AM80/(SQRT(3)*AK33*AQ10)))</f>
        <v>13.821262101148434</v>
      </c>
      <c r="AL80" s="57"/>
      <c r="AM80" s="53">
        <v>-0.11500000208616257</v>
      </c>
      <c r="AN80" s="53"/>
      <c r="AO80" s="53"/>
      <c r="AP80" s="53">
        <v>-0.23800000548362732</v>
      </c>
      <c r="AQ80" s="53"/>
      <c r="AR80" s="55"/>
      <c r="AS80" s="56">
        <f>IF(OR(AS33=0,AY10=0),0,ABS(1000*AU80/(SQRT(3)*AS33*AY10)))</f>
        <v>5.3813830282078952</v>
      </c>
      <c r="AT80" s="57"/>
      <c r="AU80" s="53">
        <v>-5.000000074505806E-2</v>
      </c>
      <c r="AV80" s="53"/>
      <c r="AW80" s="53"/>
      <c r="AX80" s="53">
        <v>-3.5999998450279236E-2</v>
      </c>
      <c r="AY80" s="53"/>
      <c r="AZ80" s="55"/>
      <c r="BA80" s="56">
        <f>IF(OR(BA33=0,BG10=0),0,ABS(1000*BC80/(SQRT(3)*BA33*BG10)))</f>
        <v>16.797938393961562</v>
      </c>
      <c r="BB80" s="57"/>
      <c r="BC80" s="53">
        <v>-0.15099999308586121</v>
      </c>
      <c r="BD80" s="53"/>
      <c r="BE80" s="53"/>
      <c r="BF80" s="53">
        <v>-0.27399998903274536</v>
      </c>
      <c r="BG80" s="53"/>
      <c r="BH80" s="55"/>
      <c r="BI80" s="56">
        <f>IF(OR(BI33=0,BO10=0),0,ABS(1000*BK80/(SQRT(3)*BI33*BO10)))</f>
        <v>20.284035065368315</v>
      </c>
      <c r="BJ80" s="57"/>
      <c r="BK80" s="53">
        <v>-0.15800000727176666</v>
      </c>
      <c r="BL80" s="53"/>
      <c r="BM80" s="53"/>
      <c r="BN80" s="53">
        <v>-0.26600000262260437</v>
      </c>
      <c r="BO80" s="53"/>
      <c r="BP80" s="55"/>
      <c r="BQ80" s="56">
        <f>IF(OR(BQ33=0,BW10=0),0,ABS(1000*BS80/(SQRT(3)*BQ33*BW10)))</f>
        <v>6.0035584774668367</v>
      </c>
      <c r="BR80" s="57"/>
      <c r="BS80" s="53">
        <v>-5.7999998331069946E-2</v>
      </c>
      <c r="BT80" s="53"/>
      <c r="BU80" s="53"/>
      <c r="BV80" s="53">
        <v>-5.000000074505806E-2</v>
      </c>
      <c r="BW80" s="53"/>
      <c r="BX80" s="55"/>
      <c r="BY80" s="56">
        <f>IF(OR(BY33=0,CE10=0),0,ABS(1000*CA80/(SQRT(3)*BY33*CE10)))</f>
        <v>14.202013517757674</v>
      </c>
      <c r="BZ80" s="57"/>
      <c r="CA80" s="53">
        <v>-0.13699999451637268</v>
      </c>
      <c r="CB80" s="53"/>
      <c r="CC80" s="53"/>
      <c r="CD80" s="53">
        <v>-0.28799998760223389</v>
      </c>
      <c r="CE80" s="53"/>
      <c r="CF80" s="55"/>
      <c r="CG80" s="56">
        <f>IF(OR(CG33=0,CM10=0),0,ABS(1000*CI80/(SQRT(3)*CG33*CM10)))</f>
        <v>7.3306449576998949</v>
      </c>
      <c r="CH80" s="57"/>
      <c r="CI80" s="53">
        <v>-6.4999997615814209E-2</v>
      </c>
      <c r="CJ80" s="53"/>
      <c r="CK80" s="53"/>
      <c r="CL80" s="53">
        <v>-7.9000003635883331E-2</v>
      </c>
      <c r="CM80" s="53"/>
      <c r="CN80" s="55"/>
      <c r="CO80" s="56">
        <f>IF(OR(CO33=0,CU10=0),0,ABS(1000*CQ80/(SQRT(3)*CO33*CU10)))</f>
        <v>11.515082922853434</v>
      </c>
      <c r="CP80" s="57"/>
      <c r="CQ80" s="53">
        <v>-0.10100000351667404</v>
      </c>
      <c r="CR80" s="53"/>
      <c r="CS80" s="53"/>
      <c r="CT80" s="53">
        <v>-0.21600000560283661</v>
      </c>
      <c r="CU80" s="53"/>
      <c r="CV80" s="55"/>
      <c r="CW80" s="56">
        <f>IF(OR(CW33=0,DC10=0),0,ABS(1000*CY80/(SQRT(3)*CW33*DC10)))</f>
        <v>13.798687789061967</v>
      </c>
      <c r="CX80" s="57"/>
      <c r="CY80" s="53">
        <v>-0.12999999523162842</v>
      </c>
      <c r="CZ80" s="53"/>
      <c r="DA80" s="53"/>
      <c r="DB80" s="53">
        <v>-0.25200000405311584</v>
      </c>
      <c r="DC80" s="53"/>
      <c r="DD80" s="55"/>
      <c r="DE80" s="56">
        <f>IF(OR(DE33=0,DK10=0),0,ABS(1000*DG80/(SQRT(3)*DE33*DK10)))</f>
        <v>14.27176650259725</v>
      </c>
      <c r="DF80" s="57"/>
      <c r="DG80" s="53">
        <v>-0.13699999451637268</v>
      </c>
      <c r="DH80" s="53"/>
      <c r="DI80" s="53"/>
      <c r="DJ80" s="53">
        <v>-0.27399998903274536</v>
      </c>
      <c r="DK80" s="53"/>
      <c r="DL80" s="55"/>
      <c r="DM80" s="56">
        <f>IF(OR(DM33=0,DS10=0),0,ABS(1000*DO80/(SQRT(3)*DM33*DS10)))</f>
        <v>17.281466376481891</v>
      </c>
      <c r="DN80" s="57"/>
      <c r="DO80" s="53">
        <v>-0.16599999368190765</v>
      </c>
      <c r="DP80" s="53"/>
      <c r="DQ80" s="53"/>
      <c r="DR80" s="53">
        <v>-0.31000000238418579</v>
      </c>
      <c r="DS80" s="53"/>
      <c r="DT80" s="55"/>
      <c r="DU80" s="56">
        <f>IF(OR(DU33=0,EA10=0),0,ABS(1000*DW80/(SQRT(3)*DU33*EA10)))</f>
        <v>21.479184123638529</v>
      </c>
      <c r="DV80" s="57"/>
      <c r="DW80" s="53">
        <v>-0.18000000715255737</v>
      </c>
      <c r="DX80" s="53"/>
      <c r="DY80" s="53"/>
      <c r="DZ80" s="53">
        <v>-0.33100000023841858</v>
      </c>
      <c r="EA80" s="53"/>
      <c r="EB80" s="55"/>
      <c r="EC80" s="56">
        <f>IF(OR(EC33=0,EI10=0),0,ABS(1000*EE80/(SQRT(3)*EC33*EI10)))</f>
        <v>15.698685596494144</v>
      </c>
      <c r="ED80" s="57"/>
      <c r="EE80" s="53">
        <v>-0.15099999308586121</v>
      </c>
      <c r="EF80" s="53"/>
      <c r="EG80" s="53"/>
      <c r="EH80" s="53">
        <v>-0.27399998903274536</v>
      </c>
      <c r="EI80" s="53"/>
      <c r="EJ80" s="55"/>
      <c r="EK80" s="56">
        <f>IF(OR(EK33=0,EQ10=0),0,ABS(1000*EM80/(SQRT(3)*EK33*EQ10)))</f>
        <v>5.2780335264507174</v>
      </c>
      <c r="EL80" s="57"/>
      <c r="EM80" s="53">
        <v>-5.000000074505806E-2</v>
      </c>
      <c r="EN80" s="53"/>
      <c r="EO80" s="53"/>
      <c r="EP80" s="53">
        <v>-4.3000001460313797E-2</v>
      </c>
      <c r="EQ80" s="53"/>
      <c r="ER80" s="55"/>
      <c r="ES80" s="56">
        <f>IF(OR(ES33=0,EY10=0),0,ABS(1000*EU80/(SQRT(3)*ES33*EY10)))</f>
        <v>17.628011453196596</v>
      </c>
      <c r="ET80" s="57"/>
      <c r="EU80" s="53">
        <v>-0.15099999308586121</v>
      </c>
      <c r="EV80" s="53"/>
      <c r="EW80" s="53"/>
      <c r="EX80" s="53">
        <v>-0.26600000262260437</v>
      </c>
      <c r="EY80" s="53"/>
      <c r="EZ80" s="55"/>
      <c r="FA80" s="56">
        <f>IF(OR(FA33=0,FG10=0),0,ABS(1000*FC80/(SQRT(3)*FA33*FG10)))</f>
        <v>17.840514744819188</v>
      </c>
      <c r="FB80" s="57"/>
      <c r="FC80" s="53">
        <v>-0.13699999451637268</v>
      </c>
      <c r="FD80" s="53"/>
      <c r="FE80" s="53"/>
      <c r="FF80" s="53">
        <v>-0.25900000333786011</v>
      </c>
      <c r="FG80" s="53"/>
      <c r="FH80" s="55"/>
      <c r="FI80" s="56">
        <f>IF(OR(FI33=0,FO10=0),0,ABS(1000*FK80/(SQRT(3)*FI33*FO10)))</f>
        <v>5.4389827499001546</v>
      </c>
      <c r="FJ80" s="57"/>
      <c r="FK80" s="53">
        <v>-5.000000074505806E-2</v>
      </c>
      <c r="FL80" s="53"/>
      <c r="FM80" s="53"/>
      <c r="FN80" s="53">
        <v>-4.3000001460313797E-2</v>
      </c>
      <c r="FO80" s="53"/>
      <c r="FP80" s="55"/>
      <c r="FQ80" s="56">
        <f>IF(OR(FQ33=0,FW10=0),0,ABS(1000*FS80/(SQRT(3)*FQ33*FW10)))</f>
        <v>16.594864653858142</v>
      </c>
      <c r="FR80" s="57"/>
      <c r="FS80" s="53">
        <v>-0.16599999368190765</v>
      </c>
      <c r="FT80" s="53"/>
      <c r="FU80" s="53"/>
      <c r="FV80" s="53">
        <v>-0.28099998831748962</v>
      </c>
      <c r="FW80" s="53"/>
      <c r="FX80" s="55"/>
      <c r="FY80" s="56">
        <f>IF(OR(FY33=0,GE10=0),0,ABS(1000*GA80/(SQRT(3)*FY33*GE10)))</f>
        <v>5.3221248071833012</v>
      </c>
      <c r="FZ80" s="57"/>
      <c r="GA80" s="53">
        <v>-5.000000074505806E-2</v>
      </c>
      <c r="GB80" s="53"/>
      <c r="GC80" s="53"/>
      <c r="GD80" s="53">
        <v>-3.5999998450279236E-2</v>
      </c>
      <c r="GE80" s="53"/>
      <c r="GF80" s="55"/>
      <c r="GG80" s="56">
        <f>IF(OR(GG33=0,GM10=0),0,ABS(1000*GI80/(SQRT(3)*GG33*GM10)))</f>
        <v>15.135848665929787</v>
      </c>
      <c r="GH80" s="57"/>
      <c r="GI80" s="53">
        <v>-0.1080000028014183</v>
      </c>
      <c r="GJ80" s="53"/>
      <c r="GK80" s="53"/>
      <c r="GL80" s="53">
        <v>-0.21600000560283661</v>
      </c>
      <c r="GM80" s="53"/>
      <c r="GN80" s="55"/>
      <c r="GO80" s="56">
        <f>IF(OR(GO33=0,GU10=0),0,ABS(1000*GQ80/(SQRT(3)*GO33*GU10)))</f>
        <v>14.019793751320138</v>
      </c>
      <c r="GP80" s="57"/>
      <c r="GQ80" s="53">
        <v>-0.12200000137090683</v>
      </c>
      <c r="GR80" s="53"/>
      <c r="GS80" s="53"/>
      <c r="GT80" s="53">
        <v>-0.23000000417232513</v>
      </c>
      <c r="GU80" s="53"/>
      <c r="GV80" s="54"/>
    </row>
    <row r="81" spans="1:204" s="15" customFormat="1" x14ac:dyDescent="0.2">
      <c r="A81" s="58" t="s">
        <v>95</v>
      </c>
      <c r="B81" s="59"/>
      <c r="C81" s="59"/>
      <c r="D81" s="59"/>
      <c r="E81" s="13"/>
      <c r="F81" s="13"/>
      <c r="G81" s="13"/>
      <c r="H81" s="13"/>
      <c r="I81" s="13"/>
      <c r="J81" s="13"/>
      <c r="K81" s="13">
        <v>49.2</v>
      </c>
      <c r="L81" s="14">
        <v>0.5</v>
      </c>
      <c r="M81" s="56">
        <f>IF(OR(M33=0,S10=0),0,ABS(1000*O81/(SQRT(3)*M33*S10)))</f>
        <v>272.29638498903432</v>
      </c>
      <c r="N81" s="57"/>
      <c r="O81" s="53">
        <v>-2.5199999809265137</v>
      </c>
      <c r="P81" s="53"/>
      <c r="Q81" s="53"/>
      <c r="R81" s="53">
        <v>3.0720000267028809</v>
      </c>
      <c r="S81" s="53"/>
      <c r="T81" s="55"/>
      <c r="U81" s="56">
        <f>IF(OR(U33=0,AA10=0),0,ABS(1000*W81/(SQRT(3)*U33*AA10)))</f>
        <v>226.32771500464395</v>
      </c>
      <c r="V81" s="57"/>
      <c r="W81" s="53">
        <v>-1.7999999523162842</v>
      </c>
      <c r="X81" s="53"/>
      <c r="Y81" s="53"/>
      <c r="Z81" s="53">
        <v>3.1440000534057617</v>
      </c>
      <c r="AA81" s="53"/>
      <c r="AB81" s="55"/>
      <c r="AC81" s="56">
        <f>IF(OR(AC33=0,AI10=0),0,ABS(1000*AE81/(SQRT(3)*AC33*AI10)))</f>
        <v>311.92445788894719</v>
      </c>
      <c r="AD81" s="57"/>
      <c r="AE81" s="53">
        <v>-2.6640000343322754</v>
      </c>
      <c r="AF81" s="53"/>
      <c r="AG81" s="53"/>
      <c r="AH81" s="53">
        <v>3.2160000801086426</v>
      </c>
      <c r="AI81" s="53"/>
      <c r="AJ81" s="55"/>
      <c r="AK81" s="56">
        <f>IF(OR(AK33=0,AQ10=0),0,ABS(1000*AM81/(SQRT(3)*AK33*AQ10)))</f>
        <v>193.25730094853745</v>
      </c>
      <c r="AL81" s="57"/>
      <c r="AM81" s="53">
        <v>-1.6080000400543213</v>
      </c>
      <c r="AN81" s="53"/>
      <c r="AO81" s="53"/>
      <c r="AP81" s="53">
        <v>2.9760000705718994</v>
      </c>
      <c r="AQ81" s="53"/>
      <c r="AR81" s="55"/>
      <c r="AS81" s="56">
        <f>IF(OR(AS33=0,AY10=0),0,ABS(1000*AU81/(SQRT(3)*AS33*AY10)))</f>
        <v>227.30961449262347</v>
      </c>
      <c r="AT81" s="57"/>
      <c r="AU81" s="53">
        <v>-2.1119999885559082</v>
      </c>
      <c r="AV81" s="53"/>
      <c r="AW81" s="53"/>
      <c r="AX81" s="53">
        <v>2.9760000705718994</v>
      </c>
      <c r="AY81" s="53"/>
      <c r="AZ81" s="55"/>
      <c r="BA81" s="56">
        <f>IF(OR(BA33=0,BG10=0),0,ABS(1000*BC81/(SQRT(3)*BA33*BG10)))</f>
        <v>250.96789044287192</v>
      </c>
      <c r="BB81" s="57"/>
      <c r="BC81" s="53">
        <v>-2.2560000419616699</v>
      </c>
      <c r="BD81" s="53"/>
      <c r="BE81" s="53"/>
      <c r="BF81" s="53">
        <v>3.119999885559082</v>
      </c>
      <c r="BG81" s="53"/>
      <c r="BH81" s="55"/>
      <c r="BI81" s="56">
        <f>IF(OR(BI33=0,BO10=0),0,ABS(1000*BK81/(SQRT(3)*BI33*BO10)))</f>
        <v>326.59861400618945</v>
      </c>
      <c r="BJ81" s="57"/>
      <c r="BK81" s="53">
        <v>-2.5439999103546143</v>
      </c>
      <c r="BL81" s="53"/>
      <c r="BM81" s="53"/>
      <c r="BN81" s="53">
        <v>3.2639999389648437</v>
      </c>
      <c r="BO81" s="53"/>
      <c r="BP81" s="55"/>
      <c r="BQ81" s="56">
        <f>IF(OR(BQ33=0,BW10=0),0,ABS(1000*BS81/(SQRT(3)*BQ33*BW10)))</f>
        <v>278.2338867968457</v>
      </c>
      <c r="BR81" s="57"/>
      <c r="BS81" s="53">
        <v>-2.687999963760376</v>
      </c>
      <c r="BT81" s="53"/>
      <c r="BU81" s="53"/>
      <c r="BV81" s="53">
        <v>2.9760000705718994</v>
      </c>
      <c r="BW81" s="53"/>
      <c r="BX81" s="55"/>
      <c r="BY81" s="56">
        <f>IF(OR(BY33=0,CE10=0),0,ABS(1000*CA81/(SQRT(3)*BY33*CE10)))</f>
        <v>241.33058224731181</v>
      </c>
      <c r="BZ81" s="57"/>
      <c r="CA81" s="53">
        <v>-2.3280000686645508</v>
      </c>
      <c r="CB81" s="53"/>
      <c r="CC81" s="53"/>
      <c r="CD81" s="53">
        <v>2.8080000877380371</v>
      </c>
      <c r="CE81" s="53"/>
      <c r="CF81" s="55"/>
      <c r="CG81" s="56">
        <f>IF(OR(CG33=0,CM10=0),0,ABS(1000*CI81/(SQRT(3)*CG33*CM10)))</f>
        <v>211.12258015948626</v>
      </c>
      <c r="CH81" s="57"/>
      <c r="CI81" s="53">
        <v>-1.871999979019165</v>
      </c>
      <c r="CJ81" s="53"/>
      <c r="CK81" s="53"/>
      <c r="CL81" s="53">
        <v>2.9519999027252197</v>
      </c>
      <c r="CM81" s="53"/>
      <c r="CN81" s="55"/>
      <c r="CO81" s="56">
        <f>IF(OR(CO33=0,CU10=0),0,ABS(1000*CQ81/(SQRT(3)*CO33*CU10)))</f>
        <v>347.50467967251228</v>
      </c>
      <c r="CP81" s="57"/>
      <c r="CQ81" s="53">
        <v>-3.0480000972747803</v>
      </c>
      <c r="CR81" s="53"/>
      <c r="CS81" s="53"/>
      <c r="CT81" s="53">
        <v>3.0959999561309814</v>
      </c>
      <c r="CU81" s="53"/>
      <c r="CV81" s="55"/>
      <c r="CW81" s="56">
        <f>IF(OR(CW33=0,DC10=0),0,ABS(1000*CY81/(SQRT(3)*CW33*DC10)))</f>
        <v>272.57717400873554</v>
      </c>
      <c r="CX81" s="57"/>
      <c r="CY81" s="53">
        <v>-2.5680000782012939</v>
      </c>
      <c r="CZ81" s="53"/>
      <c r="DA81" s="53"/>
      <c r="DB81" s="53">
        <v>2.9519999027252197</v>
      </c>
      <c r="DC81" s="53"/>
      <c r="DD81" s="55"/>
      <c r="DE81" s="56">
        <f>IF(OR(DE33=0,DK10=0),0,ABS(1000*DG81/(SQRT(3)*DE33*DK10)))</f>
        <v>282.51847284584403</v>
      </c>
      <c r="DF81" s="57"/>
      <c r="DG81" s="53">
        <v>-2.7119998931884766</v>
      </c>
      <c r="DH81" s="53"/>
      <c r="DI81" s="53"/>
      <c r="DJ81" s="53">
        <v>2.7119998931884766</v>
      </c>
      <c r="DK81" s="53"/>
      <c r="DL81" s="55"/>
      <c r="DM81" s="56">
        <f>IF(OR(DM33=0,DS10=0),0,ABS(1000*DO81/(SQRT(3)*DM33*DS10)))</f>
        <v>297.32451160738634</v>
      </c>
      <c r="DN81" s="57"/>
      <c r="DO81" s="53">
        <v>-2.8559999465942383</v>
      </c>
      <c r="DP81" s="53"/>
      <c r="DQ81" s="53"/>
      <c r="DR81" s="53">
        <v>3.0959999561309814</v>
      </c>
      <c r="DS81" s="53"/>
      <c r="DT81" s="55"/>
      <c r="DU81" s="56">
        <f>IF(OR(DU33=0,EA10=0),0,ABS(1000*DW81/(SQRT(3)*DU33*EA10)))</f>
        <v>91.644516082504182</v>
      </c>
      <c r="DV81" s="57"/>
      <c r="DW81" s="53">
        <v>-0.76800000667572021</v>
      </c>
      <c r="DX81" s="53"/>
      <c r="DY81" s="53"/>
      <c r="DZ81" s="53">
        <v>3.6719999313354492</v>
      </c>
      <c r="EA81" s="53"/>
      <c r="EB81" s="55"/>
      <c r="EC81" s="56">
        <f>IF(OR(EC33=0,EI10=0),0,ABS(1000*EE81/(SQRT(3)*EC33*EI10)))</f>
        <v>259.49617120198229</v>
      </c>
      <c r="ED81" s="57"/>
      <c r="EE81" s="53">
        <v>-2.4960000514984131</v>
      </c>
      <c r="EF81" s="53"/>
      <c r="EG81" s="53"/>
      <c r="EH81" s="53">
        <v>2.9040000438690186</v>
      </c>
      <c r="EI81" s="53"/>
      <c r="EJ81" s="55"/>
      <c r="EK81" s="56">
        <f>IF(OR(EK33=0,EQ10=0),0,ABS(1000*EM81/(SQRT(3)*EK33*EQ10)))</f>
        <v>212.81031203816917</v>
      </c>
      <c r="EL81" s="57"/>
      <c r="EM81" s="53">
        <v>-2.0160000324249268</v>
      </c>
      <c r="EN81" s="53"/>
      <c r="EO81" s="53"/>
      <c r="EP81" s="53">
        <v>2.7360000610351562</v>
      </c>
      <c r="EQ81" s="53"/>
      <c r="ER81" s="55"/>
      <c r="ES81" s="56">
        <f>IF(OR(ES33=0,EY10=0),0,ABS(1000*EU81/(SQRT(3)*ES33*EY10)))</f>
        <v>221.34246180916105</v>
      </c>
      <c r="ET81" s="57"/>
      <c r="EU81" s="53">
        <v>-1.8960000276565552</v>
      </c>
      <c r="EV81" s="53"/>
      <c r="EW81" s="53"/>
      <c r="EX81" s="53">
        <v>2.880000114440918</v>
      </c>
      <c r="EY81" s="53"/>
      <c r="EZ81" s="55"/>
      <c r="FA81" s="56">
        <f>IF(OR(FA33=0,FG10=0),0,ABS(1000*FC81/(SQRT(3)*FA33*FG10)))</f>
        <v>337.5373445665158</v>
      </c>
      <c r="FB81" s="57"/>
      <c r="FC81" s="53">
        <v>-2.5920000076293945</v>
      </c>
      <c r="FD81" s="53"/>
      <c r="FE81" s="53"/>
      <c r="FF81" s="53">
        <v>2.9760000705718994</v>
      </c>
      <c r="FG81" s="53"/>
      <c r="FH81" s="55"/>
      <c r="FI81" s="56">
        <f>IF(OR(FI33=0,FO10=0),0,ABS(1000*FK81/(SQRT(3)*FI33*FO10)))</f>
        <v>143.58914816343901</v>
      </c>
      <c r="FJ81" s="57"/>
      <c r="FK81" s="53">
        <v>-1.3200000524520874</v>
      </c>
      <c r="FL81" s="53"/>
      <c r="FM81" s="53"/>
      <c r="FN81" s="53">
        <v>2.9040000438690186</v>
      </c>
      <c r="FO81" s="53"/>
      <c r="FP81" s="55"/>
      <c r="FQ81" s="56">
        <f>IF(OR(FQ33=0,FW10=0),0,ABS(1000*FS81/(SQRT(3)*FQ33*FW10)))</f>
        <v>244.72427385049804</v>
      </c>
      <c r="FR81" s="57"/>
      <c r="FS81" s="53">
        <v>-2.4479999542236328</v>
      </c>
      <c r="FT81" s="53"/>
      <c r="FU81" s="53"/>
      <c r="FV81" s="53">
        <v>2.9519999027252197</v>
      </c>
      <c r="FW81" s="53"/>
      <c r="FX81" s="55"/>
      <c r="FY81" s="56">
        <f>IF(OR(FY33=0,GE10=0),0,ABS(1000*GA81/(SQRT(3)*FY33*GE10)))</f>
        <v>222.25193492987418</v>
      </c>
      <c r="FZ81" s="57"/>
      <c r="GA81" s="53">
        <v>-2.0880000591278076</v>
      </c>
      <c r="GB81" s="53"/>
      <c r="GC81" s="53"/>
      <c r="GD81" s="53">
        <v>2.9519999027252197</v>
      </c>
      <c r="GE81" s="53"/>
      <c r="GF81" s="55"/>
      <c r="GG81" s="56">
        <f>IF(OR(GG33=0,GM10=0),0,ABS(1000*GI81/(SQRT(3)*GG33*GM10)))</f>
        <v>356.53330231914322</v>
      </c>
      <c r="GH81" s="57"/>
      <c r="GI81" s="53">
        <v>-2.5439999103546143</v>
      </c>
      <c r="GJ81" s="53"/>
      <c r="GK81" s="53"/>
      <c r="GL81" s="53">
        <v>3.2160000801086426</v>
      </c>
      <c r="GM81" s="53"/>
      <c r="GN81" s="55"/>
      <c r="GO81" s="56">
        <f>IF(OR(GO33=0,GU10=0),0,ABS(1000*GQ81/(SQRT(3)*GO33*GU10)))</f>
        <v>284.07318141513787</v>
      </c>
      <c r="GP81" s="57"/>
      <c r="GQ81" s="53">
        <v>-2.4719998836517334</v>
      </c>
      <c r="GR81" s="53"/>
      <c r="GS81" s="53"/>
      <c r="GT81" s="53">
        <v>3.0190000534057617</v>
      </c>
      <c r="GU81" s="53"/>
      <c r="GV81" s="54"/>
    </row>
    <row r="82" spans="1:204" s="15" customFormat="1" x14ac:dyDescent="0.2">
      <c r="A82" s="58" t="s">
        <v>96</v>
      </c>
      <c r="B82" s="59"/>
      <c r="C82" s="59"/>
      <c r="D82" s="59"/>
      <c r="E82" s="13"/>
      <c r="F82" s="13"/>
      <c r="G82" s="13"/>
      <c r="H82" s="13"/>
      <c r="I82" s="13"/>
      <c r="J82" s="13"/>
      <c r="K82" s="13"/>
      <c r="L82" s="14"/>
      <c r="M82" s="56">
        <f>IF(OR(M33=0,S10=0),0,ABS(1000*O82/(SQRT(3)*M33*S10)))</f>
        <v>4.6463273971382169</v>
      </c>
      <c r="N82" s="57"/>
      <c r="O82" s="53">
        <v>-4.3000001460313797E-2</v>
      </c>
      <c r="P82" s="53"/>
      <c r="Q82" s="53"/>
      <c r="R82" s="53">
        <v>-0.1080000028014183</v>
      </c>
      <c r="S82" s="53"/>
      <c r="T82" s="55"/>
      <c r="U82" s="56">
        <f>IF(OR(U33=0,AA10=0),0,ABS(1000*W82/(SQRT(3)*U33*AA10)))</f>
        <v>4.5265542251474153</v>
      </c>
      <c r="V82" s="57"/>
      <c r="W82" s="53">
        <v>-3.5999998450279236E-2</v>
      </c>
      <c r="X82" s="53"/>
      <c r="Y82" s="53"/>
      <c r="Z82" s="53">
        <v>-0.10100000351667404</v>
      </c>
      <c r="AA82" s="53"/>
      <c r="AB82" s="55"/>
      <c r="AC82" s="56">
        <f>IF(OR(AC33=0,AI10=0),0,ABS(1000*AE82/(SQRT(3)*AC33*AI10)))</f>
        <v>3.3955739121289934</v>
      </c>
      <c r="AD82" s="57"/>
      <c r="AE82" s="53">
        <v>-2.8999999165534973E-2</v>
      </c>
      <c r="AF82" s="53"/>
      <c r="AG82" s="53"/>
      <c r="AH82" s="53">
        <v>-7.9000003635883331E-2</v>
      </c>
      <c r="AI82" s="53"/>
      <c r="AJ82" s="55"/>
      <c r="AK82" s="56">
        <f>IF(OR(AK33=0,AQ10=0),0,ABS(1000*AM82/(SQRT(3)*AK33*AQ10)))</f>
        <v>3.4853615837296856</v>
      </c>
      <c r="AL82" s="57"/>
      <c r="AM82" s="53">
        <v>-2.8999999165534973E-2</v>
      </c>
      <c r="AN82" s="53"/>
      <c r="AO82" s="53"/>
      <c r="AP82" s="53">
        <v>-7.9000003635883331E-2</v>
      </c>
      <c r="AQ82" s="53"/>
      <c r="AR82" s="55"/>
      <c r="AS82" s="56">
        <f>IF(OR(AS33=0,AY10=0),0,ABS(1000*AU82/(SQRT(3)*AS33*AY10)))</f>
        <v>3.1212020200395263</v>
      </c>
      <c r="AT82" s="57"/>
      <c r="AU82" s="53">
        <v>-2.8999999165534973E-2</v>
      </c>
      <c r="AV82" s="53"/>
      <c r="AW82" s="53"/>
      <c r="AX82" s="53">
        <v>-7.9000003635883331E-2</v>
      </c>
      <c r="AY82" s="53"/>
      <c r="AZ82" s="55"/>
      <c r="BA82" s="56">
        <f>IF(OR(BA33=0,BG10=0),0,ABS(1000*BC82/(SQRT(3)*BA33*BG10)))</f>
        <v>3.2260941835314978</v>
      </c>
      <c r="BB82" s="57"/>
      <c r="BC82" s="53">
        <v>-2.8999999165534973E-2</v>
      </c>
      <c r="BD82" s="53"/>
      <c r="BE82" s="53"/>
      <c r="BF82" s="53">
        <v>-6.4999997615814209E-2</v>
      </c>
      <c r="BG82" s="53"/>
      <c r="BH82" s="55"/>
      <c r="BI82" s="56">
        <f>IF(OR(BI33=0,BO10=0),0,ABS(1000*BK82/(SQRT(3)*BI33*BO10)))</f>
        <v>5.5203385904384792</v>
      </c>
      <c r="BJ82" s="57"/>
      <c r="BK82" s="53">
        <v>-4.3000001460313797E-2</v>
      </c>
      <c r="BL82" s="53"/>
      <c r="BM82" s="53"/>
      <c r="BN82" s="53">
        <v>-7.1999996900558472E-2</v>
      </c>
      <c r="BO82" s="53"/>
      <c r="BP82" s="55"/>
      <c r="BQ82" s="56">
        <f>IF(OR(BQ33=0,BW10=0),0,ABS(1000*BS82/(SQRT(3)*BQ33*BW10)))</f>
        <v>24.635292959878711</v>
      </c>
      <c r="BR82" s="57"/>
      <c r="BS82" s="53">
        <v>-0.23800000548362732</v>
      </c>
      <c r="BT82" s="53"/>
      <c r="BU82" s="53"/>
      <c r="BV82" s="53">
        <v>-0.31700000166893005</v>
      </c>
      <c r="BW82" s="53"/>
      <c r="BX82" s="55"/>
      <c r="BY82" s="56">
        <f>IF(OR(BY33=0,CE10=0),0,ABS(1000*CA82/(SQRT(3)*BY33*CE10)))</f>
        <v>25.397762911262589</v>
      </c>
      <c r="BZ82" s="57"/>
      <c r="CA82" s="53">
        <v>-0.24500000476837158</v>
      </c>
      <c r="CB82" s="53"/>
      <c r="CC82" s="53"/>
      <c r="CD82" s="53">
        <v>-0.36000001430511475</v>
      </c>
      <c r="CE82" s="53"/>
      <c r="CF82" s="55"/>
      <c r="CG82" s="56">
        <f>IF(OR(CG33=0,CM10=0),0,ABS(1000*CI82/(SQRT(3)*CG33*CM10)))</f>
        <v>18.721339404579108</v>
      </c>
      <c r="CH82" s="57"/>
      <c r="CI82" s="53">
        <v>-0.16599999368190765</v>
      </c>
      <c r="CJ82" s="53"/>
      <c r="CK82" s="53"/>
      <c r="CL82" s="53">
        <v>-0.18000000715255737</v>
      </c>
      <c r="CM82" s="53"/>
      <c r="CN82" s="55"/>
      <c r="CO82" s="56">
        <f>IF(OR(CO33=0,CU10=0),0,ABS(1000*CQ82/(SQRT(3)*CO33*CU10)))</f>
        <v>9.8049220843163294</v>
      </c>
      <c r="CP82" s="57"/>
      <c r="CQ82" s="53">
        <v>-8.6000002920627594E-2</v>
      </c>
      <c r="CR82" s="53"/>
      <c r="CS82" s="53"/>
      <c r="CT82" s="53">
        <v>-0.11500000208616257</v>
      </c>
      <c r="CU82" s="53"/>
      <c r="CV82" s="55"/>
      <c r="CW82" s="56">
        <f>IF(OR(CW33=0,DC10=0),0,ABS(1000*CY82/(SQRT(3)*CW33*DC10)))</f>
        <v>22.92705191595293</v>
      </c>
      <c r="CX82" s="57"/>
      <c r="CY82" s="53">
        <v>-0.21600000560283661</v>
      </c>
      <c r="CZ82" s="53"/>
      <c r="DA82" s="53"/>
      <c r="DB82" s="53">
        <v>-0.23000000417232513</v>
      </c>
      <c r="DC82" s="53"/>
      <c r="DD82" s="55"/>
      <c r="DE82" s="56">
        <f>IF(OR(DE33=0,DK10=0),0,ABS(1000*DG82/(SQRT(3)*DE33*DK10)))</f>
        <v>21.043044155439109</v>
      </c>
      <c r="DF82" s="57"/>
      <c r="DG82" s="53">
        <v>-0.20200000703334808</v>
      </c>
      <c r="DH82" s="53"/>
      <c r="DI82" s="53"/>
      <c r="DJ82" s="53">
        <v>-0.22300000488758087</v>
      </c>
      <c r="DK82" s="53"/>
      <c r="DL82" s="55"/>
      <c r="DM82" s="56">
        <f>IF(OR(DM33=0,DS10=0),0,ABS(1000*DO82/(SQRT(3)*DM33*DS10)))</f>
        <v>19.467677389438006</v>
      </c>
      <c r="DN82" s="57"/>
      <c r="DO82" s="53">
        <v>-0.18700000643730164</v>
      </c>
      <c r="DP82" s="53"/>
      <c r="DQ82" s="53"/>
      <c r="DR82" s="53">
        <v>-0.15800000727176666</v>
      </c>
      <c r="DS82" s="53"/>
      <c r="DT82" s="55"/>
      <c r="DU82" s="56">
        <f>IF(OR(DU33=0,EA10=0),0,ABS(1000*DW82/(SQRT(3)*DU33*EA10)))</f>
        <v>8.5916729382003627</v>
      </c>
      <c r="DV82" s="57"/>
      <c r="DW82" s="53">
        <v>-7.1999996900558472E-2</v>
      </c>
      <c r="DX82" s="53"/>
      <c r="DY82" s="53"/>
      <c r="DZ82" s="53">
        <v>-7.9000003635883331E-2</v>
      </c>
      <c r="EA82" s="53"/>
      <c r="EB82" s="55"/>
      <c r="EC82" s="56">
        <f>IF(OR(EC33=0,EI10=0),0,ABS(1000*EE82/(SQRT(3)*EC33*EI10)))</f>
        <v>3.7427330001522225</v>
      </c>
      <c r="ED82" s="57"/>
      <c r="EE82" s="53">
        <v>-3.5999998450279236E-2</v>
      </c>
      <c r="EF82" s="53"/>
      <c r="EG82" s="53"/>
      <c r="EH82" s="53">
        <v>-6.4999997615814209E-2</v>
      </c>
      <c r="EI82" s="53"/>
      <c r="EJ82" s="55"/>
      <c r="EK82" s="56">
        <f>IF(OR(EK33=0,EQ10=0),0,ABS(1000*EM82/(SQRT(3)*EK33*EQ10)))</f>
        <v>3.8001839188278002</v>
      </c>
      <c r="EL82" s="57"/>
      <c r="EM82" s="53">
        <v>-3.5999998450279236E-2</v>
      </c>
      <c r="EN82" s="53"/>
      <c r="EO82" s="53"/>
      <c r="EP82" s="53">
        <v>-8.6000002920627594E-2</v>
      </c>
      <c r="EQ82" s="53"/>
      <c r="ER82" s="55"/>
      <c r="ES82" s="56">
        <f>IF(OR(ES33=0,EY10=0),0,ABS(1000*EU82/(SQRT(3)*ES33*EY10)))</f>
        <v>3.3855121909976384</v>
      </c>
      <c r="ET82" s="57"/>
      <c r="EU82" s="53">
        <v>-2.8999999165534973E-2</v>
      </c>
      <c r="EV82" s="53"/>
      <c r="EW82" s="53"/>
      <c r="EX82" s="53">
        <v>-7.1999996900558472E-2</v>
      </c>
      <c r="EY82" s="53"/>
      <c r="EZ82" s="55"/>
      <c r="FA82" s="56">
        <f>IF(OR(FA33=0,FG10=0),0,ABS(1000*FC82/(SQRT(3)*FA33*FG10)))</f>
        <v>4.688018458927159</v>
      </c>
      <c r="FB82" s="57"/>
      <c r="FC82" s="53">
        <v>-3.5999998450279236E-2</v>
      </c>
      <c r="FD82" s="53"/>
      <c r="FE82" s="53"/>
      <c r="FF82" s="53">
        <v>-9.3999996781349182E-2</v>
      </c>
      <c r="FG82" s="53"/>
      <c r="FH82" s="55"/>
      <c r="FI82" s="56">
        <f>IF(OR(FI33=0,FO10=0),0,ABS(1000*FK82/(SQRT(3)*FI33*FO10)))</f>
        <v>6.3092197143238433</v>
      </c>
      <c r="FJ82" s="57"/>
      <c r="FK82" s="53">
        <v>-5.7999998331069946E-2</v>
      </c>
      <c r="FL82" s="53"/>
      <c r="FM82" s="53"/>
      <c r="FN82" s="53">
        <v>-8.6000002920627594E-2</v>
      </c>
      <c r="FO82" s="53"/>
      <c r="FP82" s="55"/>
      <c r="FQ82" s="56">
        <f>IF(OR(FQ33=0,FW10=0),0,ABS(1000*FS82/(SQRT(3)*FQ33*FW10)))</f>
        <v>4.2986700693313518</v>
      </c>
      <c r="FR82" s="57"/>
      <c r="FS82" s="53">
        <v>-4.3000001460313797E-2</v>
      </c>
      <c r="FT82" s="53"/>
      <c r="FU82" s="53"/>
      <c r="FV82" s="53">
        <v>-6.4999997615814209E-2</v>
      </c>
      <c r="FW82" s="53"/>
      <c r="FX82" s="55"/>
      <c r="FY82" s="56">
        <f>IF(OR(FY33=0,GE10=0),0,ABS(1000*GA82/(SQRT(3)*FY33*GE10)))</f>
        <v>3.831929639115629</v>
      </c>
      <c r="FZ82" s="57"/>
      <c r="GA82" s="53">
        <v>-3.5999998450279236E-2</v>
      </c>
      <c r="GB82" s="53"/>
      <c r="GC82" s="53"/>
      <c r="GD82" s="53">
        <v>-7.1999996900558472E-2</v>
      </c>
      <c r="GE82" s="53"/>
      <c r="GF82" s="55"/>
      <c r="GG82" s="56">
        <f>IF(OR(GG33=0,GM10=0),0,ABS(1000*GI82/(SQRT(3)*GG33*GM10)))</f>
        <v>3.0832283352658263</v>
      </c>
      <c r="GH82" s="57"/>
      <c r="GI82" s="53">
        <v>-2.199999988079071E-2</v>
      </c>
      <c r="GJ82" s="53"/>
      <c r="GK82" s="53"/>
      <c r="GL82" s="53">
        <v>-7.1999996900558472E-2</v>
      </c>
      <c r="GM82" s="53"/>
      <c r="GN82" s="55"/>
      <c r="GO82" s="56">
        <f>IF(OR(GO33=0,GU10=0),0,ABS(1000*GQ82/(SQRT(3)*GO33*GU10)))</f>
        <v>8.273976190972693</v>
      </c>
      <c r="GP82" s="57"/>
      <c r="GQ82" s="53">
        <v>-7.1999996900558472E-2</v>
      </c>
      <c r="GR82" s="53"/>
      <c r="GS82" s="53"/>
      <c r="GT82" s="53">
        <v>-0.17299999296665192</v>
      </c>
      <c r="GU82" s="53"/>
      <c r="GV82" s="54"/>
    </row>
    <row r="83" spans="1:204" x14ac:dyDescent="0.2">
      <c r="A83" s="51" t="s">
        <v>97</v>
      </c>
      <c r="B83" s="52"/>
      <c r="C83" s="52"/>
      <c r="D83" s="52"/>
      <c r="E83" s="11">
        <v>48.3</v>
      </c>
      <c r="F83" s="11">
        <v>0.5</v>
      </c>
      <c r="G83" s="11"/>
      <c r="H83" s="11"/>
      <c r="I83" s="11"/>
      <c r="J83" s="11"/>
      <c r="K83" s="11"/>
      <c r="L83" s="12"/>
      <c r="M83" s="48" t="s">
        <v>71</v>
      </c>
      <c r="N83" s="49"/>
      <c r="O83" s="42">
        <v>0</v>
      </c>
      <c r="P83" s="42"/>
      <c r="Q83" s="42"/>
      <c r="R83" s="42">
        <v>0</v>
      </c>
      <c r="S83" s="42"/>
      <c r="T83" s="50"/>
      <c r="U83" s="48" t="s">
        <v>71</v>
      </c>
      <c r="V83" s="49"/>
      <c r="W83" s="42">
        <v>0</v>
      </c>
      <c r="X83" s="42"/>
      <c r="Y83" s="42"/>
      <c r="Z83" s="42">
        <v>0</v>
      </c>
      <c r="AA83" s="42"/>
      <c r="AB83" s="50"/>
      <c r="AC83" s="48" t="s">
        <v>71</v>
      </c>
      <c r="AD83" s="49"/>
      <c r="AE83" s="42">
        <v>0</v>
      </c>
      <c r="AF83" s="42"/>
      <c r="AG83" s="42"/>
      <c r="AH83" s="42">
        <v>0</v>
      </c>
      <c r="AI83" s="42"/>
      <c r="AJ83" s="50"/>
      <c r="AK83" s="48" t="s">
        <v>71</v>
      </c>
      <c r="AL83" s="49"/>
      <c r="AM83" s="42">
        <v>0</v>
      </c>
      <c r="AN83" s="42"/>
      <c r="AO83" s="42"/>
      <c r="AP83" s="42">
        <v>0</v>
      </c>
      <c r="AQ83" s="42"/>
      <c r="AR83" s="50"/>
      <c r="AS83" s="337" t="s">
        <v>71</v>
      </c>
      <c r="AT83" s="338"/>
      <c r="AU83" s="331">
        <v>0</v>
      </c>
      <c r="AV83" s="331"/>
      <c r="AW83" s="331"/>
      <c r="AX83" s="331">
        <v>0</v>
      </c>
      <c r="AY83" s="331"/>
      <c r="AZ83" s="332"/>
      <c r="BA83" s="337" t="s">
        <v>71</v>
      </c>
      <c r="BB83" s="338"/>
      <c r="BC83" s="331">
        <v>0</v>
      </c>
      <c r="BD83" s="331"/>
      <c r="BE83" s="331"/>
      <c r="BF83" s="331">
        <v>0</v>
      </c>
      <c r="BG83" s="331"/>
      <c r="BH83" s="332"/>
      <c r="BI83" s="337" t="s">
        <v>71</v>
      </c>
      <c r="BJ83" s="338"/>
      <c r="BK83" s="331">
        <v>0</v>
      </c>
      <c r="BL83" s="331"/>
      <c r="BM83" s="331"/>
      <c r="BN83" s="331">
        <v>0</v>
      </c>
      <c r="BO83" s="331"/>
      <c r="BP83" s="332"/>
      <c r="BQ83" s="337" t="s">
        <v>71</v>
      </c>
      <c r="BR83" s="338"/>
      <c r="BS83" s="331">
        <v>0</v>
      </c>
      <c r="BT83" s="331"/>
      <c r="BU83" s="331"/>
      <c r="BV83" s="331">
        <v>0</v>
      </c>
      <c r="BW83" s="331"/>
      <c r="BX83" s="332"/>
      <c r="BY83" s="337" t="s">
        <v>71</v>
      </c>
      <c r="BZ83" s="338"/>
      <c r="CA83" s="331">
        <v>0</v>
      </c>
      <c r="CB83" s="331"/>
      <c r="CC83" s="331"/>
      <c r="CD83" s="331">
        <v>0</v>
      </c>
      <c r="CE83" s="331"/>
      <c r="CF83" s="332"/>
      <c r="CG83" s="337" t="s">
        <v>71</v>
      </c>
      <c r="CH83" s="338"/>
      <c r="CI83" s="331">
        <v>0</v>
      </c>
      <c r="CJ83" s="331"/>
      <c r="CK83" s="331"/>
      <c r="CL83" s="331">
        <v>0</v>
      </c>
      <c r="CM83" s="331"/>
      <c r="CN83" s="332"/>
      <c r="CO83" s="337" t="s">
        <v>71</v>
      </c>
      <c r="CP83" s="338"/>
      <c r="CQ83" s="331">
        <v>0</v>
      </c>
      <c r="CR83" s="331"/>
      <c r="CS83" s="331"/>
      <c r="CT83" s="331">
        <v>0</v>
      </c>
      <c r="CU83" s="331"/>
      <c r="CV83" s="332"/>
      <c r="CW83" s="337" t="s">
        <v>71</v>
      </c>
      <c r="CX83" s="338"/>
      <c r="CY83" s="331">
        <v>0</v>
      </c>
      <c r="CZ83" s="331"/>
      <c r="DA83" s="331"/>
      <c r="DB83" s="331">
        <v>0</v>
      </c>
      <c r="DC83" s="331"/>
      <c r="DD83" s="332"/>
      <c r="DE83" s="337" t="s">
        <v>71</v>
      </c>
      <c r="DF83" s="338"/>
      <c r="DG83" s="331">
        <v>0</v>
      </c>
      <c r="DH83" s="331"/>
      <c r="DI83" s="331"/>
      <c r="DJ83" s="331">
        <v>0</v>
      </c>
      <c r="DK83" s="331"/>
      <c r="DL83" s="332"/>
      <c r="DM83" s="337" t="s">
        <v>71</v>
      </c>
      <c r="DN83" s="338"/>
      <c r="DO83" s="331">
        <v>0</v>
      </c>
      <c r="DP83" s="331"/>
      <c r="DQ83" s="331"/>
      <c r="DR83" s="331">
        <v>0</v>
      </c>
      <c r="DS83" s="331"/>
      <c r="DT83" s="332"/>
      <c r="DU83" s="337" t="s">
        <v>71</v>
      </c>
      <c r="DV83" s="338"/>
      <c r="DW83" s="331">
        <v>0</v>
      </c>
      <c r="DX83" s="331"/>
      <c r="DY83" s="331"/>
      <c r="DZ83" s="331">
        <v>0</v>
      </c>
      <c r="EA83" s="331"/>
      <c r="EB83" s="332"/>
      <c r="EC83" s="337" t="s">
        <v>71</v>
      </c>
      <c r="ED83" s="338"/>
      <c r="EE83" s="331">
        <v>0</v>
      </c>
      <c r="EF83" s="331"/>
      <c r="EG83" s="331"/>
      <c r="EH83" s="331">
        <v>0</v>
      </c>
      <c r="EI83" s="331"/>
      <c r="EJ83" s="332"/>
      <c r="EK83" s="337" t="s">
        <v>71</v>
      </c>
      <c r="EL83" s="338"/>
      <c r="EM83" s="331">
        <v>0</v>
      </c>
      <c r="EN83" s="331"/>
      <c r="EO83" s="331"/>
      <c r="EP83" s="331">
        <v>0</v>
      </c>
      <c r="EQ83" s="331"/>
      <c r="ER83" s="332"/>
      <c r="ES83" s="337" t="s">
        <v>71</v>
      </c>
      <c r="ET83" s="338"/>
      <c r="EU83" s="331">
        <v>0</v>
      </c>
      <c r="EV83" s="331"/>
      <c r="EW83" s="331"/>
      <c r="EX83" s="331">
        <v>0</v>
      </c>
      <c r="EY83" s="331"/>
      <c r="EZ83" s="332"/>
      <c r="FA83" s="337" t="s">
        <v>71</v>
      </c>
      <c r="FB83" s="338"/>
      <c r="FC83" s="331">
        <v>0</v>
      </c>
      <c r="FD83" s="331"/>
      <c r="FE83" s="331"/>
      <c r="FF83" s="331">
        <v>0</v>
      </c>
      <c r="FG83" s="331"/>
      <c r="FH83" s="332"/>
      <c r="FI83" s="337" t="s">
        <v>71</v>
      </c>
      <c r="FJ83" s="338"/>
      <c r="FK83" s="331">
        <v>0</v>
      </c>
      <c r="FL83" s="331"/>
      <c r="FM83" s="331"/>
      <c r="FN83" s="331">
        <v>0</v>
      </c>
      <c r="FO83" s="331"/>
      <c r="FP83" s="332"/>
      <c r="FQ83" s="337" t="s">
        <v>71</v>
      </c>
      <c r="FR83" s="338"/>
      <c r="FS83" s="331">
        <v>0</v>
      </c>
      <c r="FT83" s="331"/>
      <c r="FU83" s="331"/>
      <c r="FV83" s="331">
        <v>0</v>
      </c>
      <c r="FW83" s="331"/>
      <c r="FX83" s="332"/>
      <c r="FY83" s="337" t="s">
        <v>71</v>
      </c>
      <c r="FZ83" s="338"/>
      <c r="GA83" s="331">
        <v>0</v>
      </c>
      <c r="GB83" s="331"/>
      <c r="GC83" s="331"/>
      <c r="GD83" s="331">
        <v>0</v>
      </c>
      <c r="GE83" s="331"/>
      <c r="GF83" s="332"/>
      <c r="GG83" s="337" t="s">
        <v>71</v>
      </c>
      <c r="GH83" s="338"/>
      <c r="GI83" s="331">
        <v>0</v>
      </c>
      <c r="GJ83" s="331"/>
      <c r="GK83" s="331"/>
      <c r="GL83" s="331">
        <v>0</v>
      </c>
      <c r="GM83" s="331"/>
      <c r="GN83" s="332"/>
      <c r="GO83" s="337" t="s">
        <v>71</v>
      </c>
      <c r="GP83" s="338"/>
      <c r="GQ83" s="331">
        <v>0</v>
      </c>
      <c r="GR83" s="331"/>
      <c r="GS83" s="331"/>
      <c r="GT83" s="331">
        <v>0</v>
      </c>
      <c r="GU83" s="331"/>
      <c r="GV83" s="333"/>
    </row>
    <row r="84" spans="1:204" x14ac:dyDescent="0.2">
      <c r="A84" s="51" t="s">
        <v>98</v>
      </c>
      <c r="B84" s="52"/>
      <c r="C84" s="52"/>
      <c r="D84" s="52"/>
      <c r="E84" s="11"/>
      <c r="F84" s="11"/>
      <c r="G84" s="11"/>
      <c r="H84" s="11"/>
      <c r="I84" s="11"/>
      <c r="J84" s="11"/>
      <c r="K84" s="11"/>
      <c r="L84" s="12"/>
      <c r="M84" s="62">
        <f>IF(OR(M33=0,S10=0),0,ABS(1000*O84/(SQRT(3)*M33*S10)))</f>
        <v>46.679381847962574</v>
      </c>
      <c r="N84" s="63"/>
      <c r="O84" s="60">
        <v>-0.43200001120567322</v>
      </c>
      <c r="P84" s="60"/>
      <c r="Q84" s="60"/>
      <c r="R84" s="60">
        <v>0.28799998760223389</v>
      </c>
      <c r="S84" s="60"/>
      <c r="T84" s="64"/>
      <c r="U84" s="62">
        <f>IF(OR(U33=0,AA10=0),0,ABS(1000*W84/(SQRT(3)*U33*AA10)))</f>
        <v>36.212433801179323</v>
      </c>
      <c r="V84" s="63"/>
      <c r="W84" s="60">
        <v>-0.28799998760223389</v>
      </c>
      <c r="X84" s="60"/>
      <c r="Y84" s="60"/>
      <c r="Z84" s="60">
        <v>0.28799998760223389</v>
      </c>
      <c r="AA84" s="60"/>
      <c r="AB84" s="64"/>
      <c r="AC84" s="62">
        <f>IF(OR(AC33=0,AI10=0),0,ABS(1000*AE84/(SQRT(3)*AC33*AI10)))</f>
        <v>50.58234518271086</v>
      </c>
      <c r="AD84" s="63"/>
      <c r="AE84" s="60">
        <v>-0.43200001120567322</v>
      </c>
      <c r="AF84" s="60"/>
      <c r="AG84" s="60"/>
      <c r="AH84" s="60">
        <v>0.28799998760223389</v>
      </c>
      <c r="AI84" s="60"/>
      <c r="AJ84" s="64"/>
      <c r="AK84" s="62">
        <f>IF(OR(AK33=0,AQ10=0),0,ABS(1000*AM84/(SQRT(3)*AK33*AQ10)))</f>
        <v>34.613245578861886</v>
      </c>
      <c r="AL84" s="63"/>
      <c r="AM84" s="60">
        <v>-0.28799998760223389</v>
      </c>
      <c r="AN84" s="60"/>
      <c r="AO84" s="60"/>
      <c r="AP84" s="60">
        <v>0.28799998760223389</v>
      </c>
      <c r="AQ84" s="60"/>
      <c r="AR84" s="64"/>
      <c r="AS84" s="56">
        <f>IF(OR(AS33=0,AY10=0),0,ABS(1000*AU84/(SQRT(3)*AS33*AY10)))</f>
        <v>30.996764446247131</v>
      </c>
      <c r="AT84" s="57"/>
      <c r="AU84" s="53">
        <v>-0.28799998760223389</v>
      </c>
      <c r="AV84" s="53"/>
      <c r="AW84" s="53"/>
      <c r="AX84" s="53">
        <v>0.28799998760223389</v>
      </c>
      <c r="AY84" s="53"/>
      <c r="AZ84" s="55"/>
      <c r="BA84" s="56">
        <f>IF(OR(BA33=0,BG10=0),0,ABS(1000*BC84/(SQRT(3)*BA33*BG10)))</f>
        <v>32.038452123988897</v>
      </c>
      <c r="BB84" s="57"/>
      <c r="BC84" s="53">
        <v>-0.28799998760223389</v>
      </c>
      <c r="BD84" s="53"/>
      <c r="BE84" s="53"/>
      <c r="BF84" s="53">
        <v>0.28799998760223389</v>
      </c>
      <c r="BG84" s="53"/>
      <c r="BH84" s="55"/>
      <c r="BI84" s="56">
        <f>IF(OR(BI33=0,BO10=0),0,ABS(1000*BK84/(SQRT(3)*BI33*BO10)))</f>
        <v>55.460145393937616</v>
      </c>
      <c r="BJ84" s="57"/>
      <c r="BK84" s="53">
        <v>-0.43200001120567322</v>
      </c>
      <c r="BL84" s="53"/>
      <c r="BM84" s="53"/>
      <c r="BN84" s="53">
        <v>0.28799998760223389</v>
      </c>
      <c r="BO84" s="53"/>
      <c r="BP84" s="55"/>
      <c r="BQ84" s="56">
        <f>IF(OR(BQ33=0,BW10=0),0,ABS(1000*BS84/(SQRT(3)*BQ33*BW10)))</f>
        <v>44.716162140823016</v>
      </c>
      <c r="BR84" s="57"/>
      <c r="BS84" s="53">
        <v>-0.43200001120567322</v>
      </c>
      <c r="BT84" s="53"/>
      <c r="BU84" s="53"/>
      <c r="BV84" s="53">
        <v>0.28799998760223389</v>
      </c>
      <c r="BW84" s="53"/>
      <c r="BX84" s="55"/>
      <c r="BY84" s="56">
        <f>IF(OR(BY33=0,CE10=0),0,ABS(1000*CA84/(SQRT(3)*BY33*CE10)))</f>
        <v>44.782994484581678</v>
      </c>
      <c r="BZ84" s="57"/>
      <c r="CA84" s="53">
        <v>-0.43200001120567322</v>
      </c>
      <c r="CB84" s="53"/>
      <c r="CC84" s="53"/>
      <c r="CD84" s="53">
        <v>0.28799998760223389</v>
      </c>
      <c r="CE84" s="53"/>
      <c r="CF84" s="55"/>
      <c r="CG84" s="56">
        <f>IF(OR(CG33=0,CM10=0),0,ABS(1000*CI84/(SQRT(3)*CG33*CM10)))</f>
        <v>48.720597231232645</v>
      </c>
      <c r="CH84" s="57"/>
      <c r="CI84" s="53">
        <v>-0.43200001120567322</v>
      </c>
      <c r="CJ84" s="53"/>
      <c r="CK84" s="53"/>
      <c r="CL84" s="53">
        <v>0.28799998760223389</v>
      </c>
      <c r="CM84" s="53"/>
      <c r="CN84" s="55"/>
      <c r="CO84" s="56">
        <f>IF(OR(CO33=0,CU10=0),0,ABS(1000*CQ84/(SQRT(3)*CO33*CU10)))</f>
        <v>49.252631470311776</v>
      </c>
      <c r="CP84" s="57"/>
      <c r="CQ84" s="53">
        <v>-0.43200001120567322</v>
      </c>
      <c r="CR84" s="53"/>
      <c r="CS84" s="53"/>
      <c r="CT84" s="53">
        <v>0.28799998760223389</v>
      </c>
      <c r="CU84" s="53"/>
      <c r="CV84" s="55"/>
      <c r="CW84" s="56">
        <f>IF(OR(CW33=0,DC10=0),0,ABS(1000*CY84/(SQRT(3)*CW33*DC10)))</f>
        <v>45.85410383190586</v>
      </c>
      <c r="CX84" s="57"/>
      <c r="CY84" s="53">
        <v>-0.43200001120567322</v>
      </c>
      <c r="CZ84" s="53"/>
      <c r="DA84" s="53"/>
      <c r="DB84" s="53">
        <v>0.28799998760223389</v>
      </c>
      <c r="DC84" s="53"/>
      <c r="DD84" s="55"/>
      <c r="DE84" s="56">
        <f>IF(OR(DE33=0,DK10=0),0,ABS(1000*DG84/(SQRT(3)*DE33*DK10)))</f>
        <v>45.00294551697916</v>
      </c>
      <c r="DF84" s="57"/>
      <c r="DG84" s="53">
        <v>-0.43200001120567322</v>
      </c>
      <c r="DH84" s="53"/>
      <c r="DI84" s="53"/>
      <c r="DJ84" s="53">
        <v>0.28799998760223389</v>
      </c>
      <c r="DK84" s="53"/>
      <c r="DL84" s="55"/>
      <c r="DM84" s="56">
        <f>IF(OR(DM33=0,DS10=0),0,ABS(1000*DO84/(SQRT(3)*DM33*DS10)))</f>
        <v>44.973457544801811</v>
      </c>
      <c r="DN84" s="57"/>
      <c r="DO84" s="53">
        <v>-0.43200001120567322</v>
      </c>
      <c r="DP84" s="53"/>
      <c r="DQ84" s="53"/>
      <c r="DR84" s="53">
        <v>0.28799998760223389</v>
      </c>
      <c r="DS84" s="53"/>
      <c r="DT84" s="55"/>
      <c r="DU84" s="56">
        <f>IF(OR(DU33=0,EA10=0),0,ABS(1000*DW84/(SQRT(3)*DU33*EA10)))</f>
        <v>51.550041185477419</v>
      </c>
      <c r="DV84" s="57"/>
      <c r="DW84" s="53">
        <v>-0.43200001120567322</v>
      </c>
      <c r="DX84" s="53"/>
      <c r="DY84" s="53"/>
      <c r="DZ84" s="53">
        <v>0.28799998760223389</v>
      </c>
      <c r="EA84" s="53"/>
      <c r="EB84" s="55"/>
      <c r="EC84" s="56">
        <f>IF(OR(EC33=0,EI10=0),0,ABS(1000*EE84/(SQRT(3)*EC33*EI10)))</f>
        <v>44.912799100219452</v>
      </c>
      <c r="ED84" s="57"/>
      <c r="EE84" s="53">
        <v>-0.43200001120567322</v>
      </c>
      <c r="EF84" s="53"/>
      <c r="EG84" s="53"/>
      <c r="EH84" s="53">
        <v>0.28799998760223389</v>
      </c>
      <c r="EI84" s="53"/>
      <c r="EJ84" s="55"/>
      <c r="EK84" s="56">
        <f>IF(OR(EK33=0,EQ10=0),0,ABS(1000*EM84/(SQRT(3)*EK33*EQ10)))</f>
        <v>45.602210171886689</v>
      </c>
      <c r="EL84" s="57"/>
      <c r="EM84" s="53">
        <v>-0.43200001120567322</v>
      </c>
      <c r="EN84" s="53"/>
      <c r="EO84" s="53"/>
      <c r="EP84" s="53">
        <v>0.28799998760223389</v>
      </c>
      <c r="EQ84" s="53"/>
      <c r="ER84" s="55"/>
      <c r="ES84" s="56">
        <f>IF(OR(ES33=0,EY10=0),0,ABS(1000*EU84/(SQRT(3)*ES33*EY10)))</f>
        <v>50.432460225243013</v>
      </c>
      <c r="ET84" s="57"/>
      <c r="EU84" s="53">
        <v>-0.43200001120567322</v>
      </c>
      <c r="EV84" s="53"/>
      <c r="EW84" s="53"/>
      <c r="EX84" s="53">
        <v>0.28799998760223389</v>
      </c>
      <c r="EY84" s="53"/>
      <c r="EZ84" s="55"/>
      <c r="FA84" s="56">
        <f>IF(OR(FA33=0,FG10=0),0,ABS(1000*FC84/(SQRT(3)*FA33*FG10)))</f>
        <v>56.256225388065999</v>
      </c>
      <c r="FB84" s="57"/>
      <c r="FC84" s="53">
        <v>-0.43200001120567322</v>
      </c>
      <c r="FD84" s="53"/>
      <c r="FE84" s="53"/>
      <c r="FF84" s="53">
        <v>0.28799998760223389</v>
      </c>
      <c r="FG84" s="53"/>
      <c r="FH84" s="55"/>
      <c r="FI84" s="56">
        <f>IF(OR(FI33=0,FO10=0),0,ABS(1000*FK84/(SQRT(3)*FI33*FO10)))</f>
        <v>46.99281147783914</v>
      </c>
      <c r="FJ84" s="57"/>
      <c r="FK84" s="53">
        <v>-0.43200001120567322</v>
      </c>
      <c r="FL84" s="53"/>
      <c r="FM84" s="53"/>
      <c r="FN84" s="53">
        <v>0.28799998760223389</v>
      </c>
      <c r="FO84" s="53"/>
      <c r="FP84" s="55"/>
      <c r="FQ84" s="56">
        <f>IF(OR(FQ33=0,FW10=0),0,ABS(1000*FS84/(SQRT(3)*FQ33*FW10)))</f>
        <v>28.791090340220851</v>
      </c>
      <c r="FR84" s="57"/>
      <c r="FS84" s="53">
        <v>-0.28799998760223389</v>
      </c>
      <c r="FT84" s="53"/>
      <c r="FU84" s="53"/>
      <c r="FV84" s="53">
        <v>0.28799998760223389</v>
      </c>
      <c r="FW84" s="53"/>
      <c r="FX84" s="55"/>
      <c r="FY84" s="56">
        <f>IF(OR(FY33=0,GE10=0),0,ABS(1000*GA84/(SQRT(3)*FY33*GE10)))</f>
        <v>45.983158841621091</v>
      </c>
      <c r="FZ84" s="57"/>
      <c r="GA84" s="53">
        <v>-0.43200001120567322</v>
      </c>
      <c r="GB84" s="53"/>
      <c r="GC84" s="53"/>
      <c r="GD84" s="53">
        <v>0.28799998760223389</v>
      </c>
      <c r="GE84" s="53"/>
      <c r="GF84" s="55"/>
      <c r="GG84" s="56">
        <f>IF(OR(GG33=0,GM10=0),0,ABS(1000*GI84/(SQRT(3)*GG33*GM10)))</f>
        <v>60.543394663719148</v>
      </c>
      <c r="GH84" s="57"/>
      <c r="GI84" s="53">
        <v>-0.43200001120567322</v>
      </c>
      <c r="GJ84" s="53"/>
      <c r="GK84" s="53"/>
      <c r="GL84" s="53">
        <v>0.28799998760223389</v>
      </c>
      <c r="GM84" s="53"/>
      <c r="GN84" s="55"/>
      <c r="GO84" s="56">
        <f>IF(OR(GO33=0,GU10=0),0,ABS(1000*GQ84/(SQRT(3)*GO33*GU10)))</f>
        <v>33.095904763890772</v>
      </c>
      <c r="GP84" s="57"/>
      <c r="GQ84" s="53">
        <v>-0.28799998760223389</v>
      </c>
      <c r="GR84" s="53"/>
      <c r="GS84" s="53"/>
      <c r="GT84" s="53">
        <v>0.28799998760223389</v>
      </c>
      <c r="GU84" s="53"/>
      <c r="GV84" s="54"/>
    </row>
    <row r="85" spans="1:204" x14ac:dyDescent="0.2">
      <c r="A85" s="51" t="s">
        <v>99</v>
      </c>
      <c r="B85" s="52"/>
      <c r="C85" s="52"/>
      <c r="D85" s="52"/>
      <c r="E85" s="11"/>
      <c r="F85" s="11"/>
      <c r="G85" s="11"/>
      <c r="H85" s="11"/>
      <c r="I85" s="11"/>
      <c r="J85" s="11"/>
      <c r="K85" s="11">
        <v>49.2</v>
      </c>
      <c r="L85" s="12">
        <v>0.5</v>
      </c>
      <c r="M85" s="62">
        <f>IF(OR(M33=0,S10=0),0,ABS(1000*O85/(SQRT(3)*M33*S10)))</f>
        <v>47.759922035930565</v>
      </c>
      <c r="N85" s="63"/>
      <c r="O85" s="60">
        <v>-0.44200000166893005</v>
      </c>
      <c r="P85" s="60"/>
      <c r="Q85" s="60"/>
      <c r="R85" s="60">
        <v>-0.67199999094009399</v>
      </c>
      <c r="S85" s="60"/>
      <c r="T85" s="64"/>
      <c r="U85" s="62">
        <f>IF(OR(U33=0,AA10=0),0,ABS(1000*W85/(SQRT(3)*U33*AA10)))</f>
        <v>40.990465655148341</v>
      </c>
      <c r="V85" s="63"/>
      <c r="W85" s="60">
        <v>-0.32600000500679016</v>
      </c>
      <c r="X85" s="60"/>
      <c r="Y85" s="60"/>
      <c r="Z85" s="60">
        <v>-0.44200000166893005</v>
      </c>
      <c r="AA85" s="60"/>
      <c r="AB85" s="64"/>
      <c r="AC85" s="62">
        <f>IF(OR(AC33=0,AI10=0),0,ABS(1000*AE85/(SQRT(3)*AC33*AI10)))</f>
        <v>33.721561128795948</v>
      </c>
      <c r="AD85" s="63"/>
      <c r="AE85" s="60">
        <v>-0.28799998760223389</v>
      </c>
      <c r="AF85" s="60"/>
      <c r="AG85" s="60"/>
      <c r="AH85" s="60">
        <v>-0.460999995470047</v>
      </c>
      <c r="AI85" s="60"/>
      <c r="AJ85" s="64"/>
      <c r="AK85" s="62">
        <f>IF(OR(AK33=0,AQ10=0),0,ABS(1000*AM85/(SQRT(3)*AK33*AQ10)))</f>
        <v>39.180273325548946</v>
      </c>
      <c r="AL85" s="63"/>
      <c r="AM85" s="60">
        <v>-0.32600000500679016</v>
      </c>
      <c r="AN85" s="60"/>
      <c r="AO85" s="60"/>
      <c r="AP85" s="60">
        <v>-0.51800000667572021</v>
      </c>
      <c r="AQ85" s="60"/>
      <c r="AR85" s="64"/>
      <c r="AS85" s="56">
        <f>IF(OR(AS33=0,AY10=0),0,ABS(1000*AU85/(SQRT(3)*AS33*AY10)))</f>
        <v>47.571425440111355</v>
      </c>
      <c r="AT85" s="57"/>
      <c r="AU85" s="53">
        <v>-0.44200000166893005</v>
      </c>
      <c r="AV85" s="53"/>
      <c r="AW85" s="53"/>
      <c r="AX85" s="53">
        <v>-0.65299999713897705</v>
      </c>
      <c r="AY85" s="53"/>
      <c r="AZ85" s="55"/>
      <c r="BA85" s="56">
        <f>IF(OR(BA33=0,BG10=0),0,ABS(1000*BC85/(SQRT(3)*BA33*BG10)))</f>
        <v>49.170126742613746</v>
      </c>
      <c r="BB85" s="57"/>
      <c r="BC85" s="53">
        <v>-0.44200000166893005</v>
      </c>
      <c r="BD85" s="53"/>
      <c r="BE85" s="53"/>
      <c r="BF85" s="53">
        <v>-0.55699998140335083</v>
      </c>
      <c r="BG85" s="53"/>
      <c r="BH85" s="55"/>
      <c r="BI85" s="56">
        <f>IF(OR(BI33=0,BO10=0),0,ABS(1000*BK85/(SQRT(3)*BI33*BO10)))</f>
        <v>44.419465343544879</v>
      </c>
      <c r="BJ85" s="57"/>
      <c r="BK85" s="53">
        <v>-0.34599998593330383</v>
      </c>
      <c r="BL85" s="53"/>
      <c r="BM85" s="53"/>
      <c r="BN85" s="53">
        <v>-0.30700001120567322</v>
      </c>
      <c r="BO85" s="53"/>
      <c r="BP85" s="55"/>
      <c r="BQ85" s="56">
        <f>IF(OR(BQ33=0,BW10=0),0,ABS(1000*BS85/(SQRT(3)*BQ33*BW10)))</f>
        <v>61.588233942110492</v>
      </c>
      <c r="BR85" s="57"/>
      <c r="BS85" s="53">
        <v>-0.59500002861022949</v>
      </c>
      <c r="BT85" s="53"/>
      <c r="BU85" s="53"/>
      <c r="BV85" s="53">
        <v>-0.82599997520446777</v>
      </c>
      <c r="BW85" s="53"/>
      <c r="BX85" s="55"/>
      <c r="BY85" s="56">
        <f>IF(OR(BY33=0,CE10=0),0,ABS(1000*CA85/(SQRT(3)*BY33*CE10)))</f>
        <v>31.82495243511611</v>
      </c>
      <c r="BZ85" s="57"/>
      <c r="CA85" s="53">
        <v>-0.30700001120567322</v>
      </c>
      <c r="CB85" s="53"/>
      <c r="CC85" s="53"/>
      <c r="CD85" s="53">
        <v>-0.32600000500679016</v>
      </c>
      <c r="CE85" s="53"/>
      <c r="CF85" s="55"/>
      <c r="CG85" s="56">
        <f>IF(OR(CG33=0,CM10=0),0,ABS(1000*CI85/(SQRT(3)*CG33*CM10)))</f>
        <v>47.592803372376721</v>
      </c>
      <c r="CH85" s="57"/>
      <c r="CI85" s="53">
        <v>-0.42199999094009399</v>
      </c>
      <c r="CJ85" s="53"/>
      <c r="CK85" s="53"/>
      <c r="CL85" s="53">
        <v>-0.47999998927116394</v>
      </c>
      <c r="CM85" s="53"/>
      <c r="CN85" s="55"/>
      <c r="CO85" s="56">
        <f>IF(OR(CO33=0,CU10=0),0,ABS(1000*CQ85/(SQRT(3)*CO33*CU10)))</f>
        <v>74.448998553123914</v>
      </c>
      <c r="CP85" s="57"/>
      <c r="CQ85" s="53">
        <v>-0.65299999713897705</v>
      </c>
      <c r="CR85" s="53"/>
      <c r="CS85" s="53"/>
      <c r="CT85" s="53">
        <v>-0.8059999942779541</v>
      </c>
      <c r="CU85" s="53"/>
      <c r="CV85" s="55"/>
      <c r="CW85" s="56">
        <f>IF(OR(CW33=0,DC10=0),0,ABS(1000*CY85/(SQRT(3)*CW33*DC10)))</f>
        <v>59.122070183185841</v>
      </c>
      <c r="CX85" s="57"/>
      <c r="CY85" s="53">
        <v>-0.55699998140335083</v>
      </c>
      <c r="CZ85" s="53"/>
      <c r="DA85" s="53"/>
      <c r="DB85" s="53">
        <v>-0.69099998474121094</v>
      </c>
      <c r="DC85" s="53"/>
      <c r="DD85" s="55"/>
      <c r="DE85" s="56">
        <f>IF(OR(DE33=0,DK10=0),0,ABS(1000*DG85/(SQRT(3)*DE33*DK10)))</f>
        <v>60.003923216489945</v>
      </c>
      <c r="DF85" s="57"/>
      <c r="DG85" s="53">
        <v>-0.57599997520446777</v>
      </c>
      <c r="DH85" s="53"/>
      <c r="DI85" s="53"/>
      <c r="DJ85" s="53">
        <v>-0.78700000047683716</v>
      </c>
      <c r="DK85" s="53"/>
      <c r="DL85" s="55"/>
      <c r="DM85" s="56">
        <f>IF(OR(DM33=0,DS10=0),0,ABS(1000*DO85/(SQRT(3)*DM33*DS10)))</f>
        <v>59.964605922965852</v>
      </c>
      <c r="DN85" s="57"/>
      <c r="DO85" s="53">
        <v>-0.57599997520446777</v>
      </c>
      <c r="DP85" s="53"/>
      <c r="DQ85" s="53"/>
      <c r="DR85" s="53">
        <v>-0.8059999942779541</v>
      </c>
      <c r="DS85" s="53"/>
      <c r="DT85" s="55"/>
      <c r="DU85" s="56">
        <f>IF(OR(DU33=0,EA10=0),0,ABS(1000*DW85/(SQRT(3)*DU33*EA10)))</f>
        <v>34.366691752801451</v>
      </c>
      <c r="DV85" s="57"/>
      <c r="DW85" s="53">
        <v>-0.28799998760223389</v>
      </c>
      <c r="DX85" s="53"/>
      <c r="DY85" s="53"/>
      <c r="DZ85" s="53">
        <v>-0.32600000500679016</v>
      </c>
      <c r="EA85" s="53"/>
      <c r="EB85" s="55"/>
      <c r="EC85" s="56">
        <f>IF(OR(EC33=0,EI10=0),0,ABS(1000*EE85/(SQRT(3)*EC33*EI10)))</f>
        <v>63.834395691628856</v>
      </c>
      <c r="ED85" s="57"/>
      <c r="EE85" s="53">
        <v>-0.61400002241134644</v>
      </c>
      <c r="EF85" s="53"/>
      <c r="EG85" s="53"/>
      <c r="EH85" s="53">
        <v>-0.84500002861022949</v>
      </c>
      <c r="EI85" s="53"/>
      <c r="EJ85" s="55"/>
      <c r="EK85" s="56">
        <f>IF(OR(EK33=0,EQ10=0),0,ABS(1000*EM85/(SQRT(3)*EK33*EQ10)))</f>
        <v>66.925464470474708</v>
      </c>
      <c r="EL85" s="57"/>
      <c r="EM85" s="53">
        <v>-0.63400000333786011</v>
      </c>
      <c r="EN85" s="53"/>
      <c r="EO85" s="53"/>
      <c r="EP85" s="53">
        <v>-0.84500002861022949</v>
      </c>
      <c r="EQ85" s="53"/>
      <c r="ER85" s="55"/>
      <c r="ES85" s="56">
        <f>IF(OR(ES33=0,EY10=0),0,ABS(1000*EU85/(SQRT(3)*ES33*EY10)))</f>
        <v>26.850615188303923</v>
      </c>
      <c r="ET85" s="57"/>
      <c r="EU85" s="53">
        <v>-0.23000000417232513</v>
      </c>
      <c r="EV85" s="53"/>
      <c r="EW85" s="53"/>
      <c r="EX85" s="53">
        <v>-0.26899999380111694</v>
      </c>
      <c r="EY85" s="53"/>
      <c r="EZ85" s="55"/>
      <c r="FA85" s="56">
        <f>IF(OR(FA33=0,FG10=0),0,ABS(1000*FC85/(SQRT(3)*FA33*FG10)))</f>
        <v>37.504147671417272</v>
      </c>
      <c r="FB85" s="57"/>
      <c r="FC85" s="53">
        <v>-0.28799998760223389</v>
      </c>
      <c r="FD85" s="53"/>
      <c r="FE85" s="53"/>
      <c r="FF85" s="53">
        <v>-0.32600000500679016</v>
      </c>
      <c r="FG85" s="53"/>
      <c r="FH85" s="55"/>
      <c r="FI85" s="56">
        <f>IF(OR(FI33=0,FO10=0),0,ABS(1000*FK85/(SQRT(3)*FI33*FO10)))</f>
        <v>62.657077647937122</v>
      </c>
      <c r="FJ85" s="57"/>
      <c r="FK85" s="53">
        <v>-0.57599997520446777</v>
      </c>
      <c r="FL85" s="53"/>
      <c r="FM85" s="53"/>
      <c r="FN85" s="53">
        <v>-0.84500002861022949</v>
      </c>
      <c r="FO85" s="53"/>
      <c r="FP85" s="55"/>
      <c r="FQ85" s="56">
        <f>IF(OR(FQ33=0,FW10=0),0,ABS(1000*FS85/(SQRT(3)*FQ33*FW10)))</f>
        <v>59.481598311076574</v>
      </c>
      <c r="FR85" s="57"/>
      <c r="FS85" s="53">
        <v>-0.59500002861022949</v>
      </c>
      <c r="FT85" s="53"/>
      <c r="FU85" s="53"/>
      <c r="FV85" s="53">
        <v>-0.84500002861022949</v>
      </c>
      <c r="FW85" s="53"/>
      <c r="FX85" s="55"/>
      <c r="FY85" s="56">
        <f>IF(OR(FY33=0,GE10=0),0,ABS(1000*GA85/(SQRT(3)*FY33*GE10)))</f>
        <v>38.851511528620208</v>
      </c>
      <c r="FZ85" s="57"/>
      <c r="GA85" s="53">
        <v>-0.36500000953674316</v>
      </c>
      <c r="GB85" s="53"/>
      <c r="GC85" s="53"/>
      <c r="GD85" s="53">
        <v>-0.460999995470047</v>
      </c>
      <c r="GE85" s="53"/>
      <c r="GF85" s="55"/>
      <c r="GG85" s="56">
        <f>IF(OR(GG33=0,GM10=0),0,ABS(1000*GI85/(SQRT(3)*GG33*GM10)))</f>
        <v>37.699473071275584</v>
      </c>
      <c r="GH85" s="57"/>
      <c r="GI85" s="53">
        <v>-0.26899999380111694</v>
      </c>
      <c r="GJ85" s="53"/>
      <c r="GK85" s="53"/>
      <c r="GL85" s="53">
        <v>-0.28799998760223389</v>
      </c>
      <c r="GM85" s="53"/>
      <c r="GN85" s="55"/>
      <c r="GO85" s="56">
        <f>IF(OR(GO33=0,GU10=0),0,ABS(1000*GQ85/(SQRT(3)*GO33*GU10)))</f>
        <v>44.12787530170359</v>
      </c>
      <c r="GP85" s="57"/>
      <c r="GQ85" s="53">
        <v>-0.38400000333786011</v>
      </c>
      <c r="GR85" s="53"/>
      <c r="GS85" s="53"/>
      <c r="GT85" s="53">
        <v>-0.47999998927116394</v>
      </c>
      <c r="GU85" s="53"/>
      <c r="GV85" s="54"/>
    </row>
    <row r="86" spans="1:204" ht="13.5" thickBot="1" x14ac:dyDescent="0.25">
      <c r="A86" s="80" t="s">
        <v>100</v>
      </c>
      <c r="B86" s="81"/>
      <c r="C86" s="81"/>
      <c r="D86" s="81"/>
      <c r="E86" s="82"/>
      <c r="F86" s="82"/>
      <c r="G86" s="82"/>
      <c r="H86" s="82"/>
      <c r="I86" s="82"/>
      <c r="J86" s="82"/>
      <c r="K86" s="82"/>
      <c r="L86" s="83"/>
      <c r="M86" s="77"/>
      <c r="N86" s="78"/>
      <c r="O86" s="67">
        <f>SUM(O71:Q85)</f>
        <v>-0.46799984201788902</v>
      </c>
      <c r="P86" s="67"/>
      <c r="Q86" s="67"/>
      <c r="R86" s="67">
        <f>SUM(R71:T85)</f>
        <v>-0.46200019866228104</v>
      </c>
      <c r="S86" s="67"/>
      <c r="T86" s="79"/>
      <c r="U86" s="77"/>
      <c r="V86" s="78"/>
      <c r="W86" s="67">
        <f>SUM(W71:Y85)</f>
        <v>0.53300002217292786</v>
      </c>
      <c r="X86" s="67"/>
      <c r="Y86" s="67"/>
      <c r="Z86" s="67">
        <f>SUM(Z71:AB85)</f>
        <v>3.4000199288129807E-2</v>
      </c>
      <c r="AA86" s="67"/>
      <c r="AB86" s="79"/>
      <c r="AC86" s="77"/>
      <c r="AD86" s="78"/>
      <c r="AE86" s="67">
        <f>SUM(AE71:AG85)</f>
        <v>-0.81200003623962402</v>
      </c>
      <c r="AF86" s="67"/>
      <c r="AG86" s="67"/>
      <c r="AH86" s="67">
        <f>SUM(AH71:AJ85)</f>
        <v>-0.59300003200769424</v>
      </c>
      <c r="AI86" s="67"/>
      <c r="AJ86" s="79"/>
      <c r="AK86" s="77"/>
      <c r="AL86" s="78"/>
      <c r="AM86" s="67">
        <f>SUM(AM71:AO85)</f>
        <v>1.0369999036192894</v>
      </c>
      <c r="AN86" s="67"/>
      <c r="AO86" s="67"/>
      <c r="AP86" s="67">
        <f>SUM(AP71:AR85)</f>
        <v>-0.13900004327297211</v>
      </c>
      <c r="AQ86" s="67"/>
      <c r="AR86" s="79"/>
      <c r="AS86" s="268"/>
      <c r="AT86" s="334"/>
      <c r="AU86" s="270">
        <f>SUM(AU71:AW85)</f>
        <v>0.85200006887316704</v>
      </c>
      <c r="AV86" s="270"/>
      <c r="AW86" s="270"/>
      <c r="AX86" s="270">
        <f>SUM(AX71:AZ85)</f>
        <v>3.1999930739402771E-2</v>
      </c>
      <c r="AY86" s="270"/>
      <c r="AZ86" s="335"/>
      <c r="BA86" s="268"/>
      <c r="BB86" s="334"/>
      <c r="BC86" s="270">
        <f>SUM(BC71:BE85)</f>
        <v>0.68099997192621231</v>
      </c>
      <c r="BD86" s="270"/>
      <c r="BE86" s="270"/>
      <c r="BF86" s="270">
        <f>SUM(BF71:BH85)</f>
        <v>0.1119999960064888</v>
      </c>
      <c r="BG86" s="270"/>
      <c r="BH86" s="335"/>
      <c r="BI86" s="268"/>
      <c r="BJ86" s="334"/>
      <c r="BK86" s="270">
        <f>SUM(BK71:BM85)</f>
        <v>0.30200027301907539</v>
      </c>
      <c r="BL86" s="270"/>
      <c r="BM86" s="270"/>
      <c r="BN86" s="270">
        <f>SUM(BN71:BP85)</f>
        <v>-7.6000310480594635E-2</v>
      </c>
      <c r="BO86" s="270"/>
      <c r="BP86" s="335"/>
      <c r="BQ86" s="268"/>
      <c r="BR86" s="334"/>
      <c r="BS86" s="270">
        <f>SUM(BS71:BU85)</f>
        <v>-0.37900018692016602</v>
      </c>
      <c r="BT86" s="270"/>
      <c r="BU86" s="270"/>
      <c r="BV86" s="270">
        <f>SUM(BV71:BX85)</f>
        <v>-0.65799989178776741</v>
      </c>
      <c r="BW86" s="270"/>
      <c r="BX86" s="335"/>
      <c r="BY86" s="268"/>
      <c r="BZ86" s="334"/>
      <c r="CA86" s="270">
        <f>SUM(CA71:CC85)</f>
        <v>0.18599980883300304</v>
      </c>
      <c r="CB86" s="270"/>
      <c r="CC86" s="270"/>
      <c r="CD86" s="270">
        <f>SUM(CD71:CF85)</f>
        <v>0.13000005483627319</v>
      </c>
      <c r="CE86" s="270"/>
      <c r="CF86" s="335"/>
      <c r="CG86" s="268"/>
      <c r="CH86" s="334"/>
      <c r="CI86" s="270">
        <f>SUM(CI71:CK85)</f>
        <v>0.1290002316236496</v>
      </c>
      <c r="CJ86" s="270"/>
      <c r="CK86" s="270"/>
      <c r="CL86" s="270">
        <f>SUM(CL71:CN85)</f>
        <v>-0.43600026518106461</v>
      </c>
      <c r="CM86" s="270"/>
      <c r="CN86" s="335"/>
      <c r="CO86" s="268"/>
      <c r="CP86" s="334"/>
      <c r="CQ86" s="270">
        <f>SUM(CQ71:CS85)</f>
        <v>-0.13899987936019897</v>
      </c>
      <c r="CR86" s="270"/>
      <c r="CS86" s="270"/>
      <c r="CT86" s="270">
        <f>SUM(CT71:CV85)</f>
        <v>-0.18700025230646133</v>
      </c>
      <c r="CU86" s="270"/>
      <c r="CV86" s="335"/>
      <c r="CW86" s="268"/>
      <c r="CX86" s="334"/>
      <c r="CY86" s="270">
        <f>SUM(CY71:DA85)</f>
        <v>-7.3000147938728333E-2</v>
      </c>
      <c r="CZ86" s="270"/>
      <c r="DA86" s="270"/>
      <c r="DB86" s="270">
        <f>SUM(DB71:DD85)</f>
        <v>-0.30700007081031799</v>
      </c>
      <c r="DC86" s="270"/>
      <c r="DD86" s="335"/>
      <c r="DE86" s="268"/>
      <c r="DF86" s="334"/>
      <c r="DG86" s="270">
        <f>SUM(DG71:DI85)</f>
        <v>-0.56999963521957397</v>
      </c>
      <c r="DH86" s="270"/>
      <c r="DI86" s="270"/>
      <c r="DJ86" s="270">
        <f>SUM(DJ71:DL85)</f>
        <v>-0.3500000387430191</v>
      </c>
      <c r="DK86" s="270"/>
      <c r="DL86" s="335"/>
      <c r="DM86" s="268"/>
      <c r="DN86" s="334"/>
      <c r="DO86" s="270">
        <f>SUM(DO71:DQ85)</f>
        <v>-0.10099998116493225</v>
      </c>
      <c r="DP86" s="270"/>
      <c r="DQ86" s="270"/>
      <c r="DR86" s="270">
        <f>SUM(DR71:DT85)</f>
        <v>0.11099980771541595</v>
      </c>
      <c r="DS86" s="270"/>
      <c r="DT86" s="335"/>
      <c r="DU86" s="268"/>
      <c r="DV86" s="334"/>
      <c r="DW86" s="270">
        <f>SUM(DW71:DY85)</f>
        <v>1.1320001929998398</v>
      </c>
      <c r="DX86" s="270"/>
      <c r="DY86" s="270"/>
      <c r="DZ86" s="270">
        <f>SUM(DZ71:EB85)</f>
        <v>1.0890000686049461</v>
      </c>
      <c r="EA86" s="270"/>
      <c r="EB86" s="335"/>
      <c r="EC86" s="268"/>
      <c r="ED86" s="334"/>
      <c r="EE86" s="270">
        <f>SUM(EE71:EG85)</f>
        <v>0.11799976229667664</v>
      </c>
      <c r="EF86" s="270"/>
      <c r="EG86" s="270"/>
      <c r="EH86" s="270">
        <f>SUM(EH71:EJ85)</f>
        <v>-3.699985146522522E-2</v>
      </c>
      <c r="EI86" s="270"/>
      <c r="EJ86" s="335"/>
      <c r="EK86" s="268"/>
      <c r="EL86" s="334"/>
      <c r="EM86" s="270">
        <f>SUM(EM71:EO85)</f>
        <v>6.6000040620565414E-2</v>
      </c>
      <c r="EN86" s="270"/>
      <c r="EO86" s="270"/>
      <c r="EP86" s="270">
        <f>SUM(EP71:ER85)</f>
        <v>-0.3469998799264431</v>
      </c>
      <c r="EQ86" s="270"/>
      <c r="ER86" s="335"/>
      <c r="ES86" s="268"/>
      <c r="ET86" s="334"/>
      <c r="EU86" s="270">
        <f>SUM(EU71:EW85)</f>
        <v>0.57899990677833557</v>
      </c>
      <c r="EV86" s="270"/>
      <c r="EW86" s="270"/>
      <c r="EX86" s="270">
        <f>SUM(EX71:EZ85)</f>
        <v>-0.13399989902973175</v>
      </c>
      <c r="EY86" s="270"/>
      <c r="EZ86" s="335"/>
      <c r="FA86" s="268"/>
      <c r="FB86" s="334"/>
      <c r="FC86" s="270">
        <f>SUM(FC71:FE85)</f>
        <v>-0.86599992215633392</v>
      </c>
      <c r="FD86" s="270"/>
      <c r="FE86" s="270"/>
      <c r="FF86" s="270">
        <f>SUM(FF71:FH85)</f>
        <v>-0.25900012254714966</v>
      </c>
      <c r="FG86" s="270"/>
      <c r="FH86" s="335"/>
      <c r="FI86" s="268"/>
      <c r="FJ86" s="334"/>
      <c r="FK86" s="270">
        <f>SUM(FK71:FM85)</f>
        <v>1.659000214189291</v>
      </c>
      <c r="FL86" s="270"/>
      <c r="FM86" s="270"/>
      <c r="FN86" s="270">
        <f>SUM(FN71:FP85)</f>
        <v>-0.41400016471743584</v>
      </c>
      <c r="FO86" s="270"/>
      <c r="FP86" s="335"/>
      <c r="FQ86" s="268"/>
      <c r="FR86" s="334"/>
      <c r="FS86" s="270">
        <f>SUM(FS71:FU85)</f>
        <v>0.46699981018900871</v>
      </c>
      <c r="FT86" s="270"/>
      <c r="FU86" s="270"/>
      <c r="FV86" s="270">
        <f>SUM(FV71:FX85)</f>
        <v>0.2529999315738678</v>
      </c>
      <c r="FW86" s="270"/>
      <c r="FX86" s="335"/>
      <c r="FY86" s="268"/>
      <c r="FZ86" s="334"/>
      <c r="GA86" s="270">
        <f>SUM(GA71:GC85)</f>
        <v>1.0879999808967113</v>
      </c>
      <c r="GB86" s="270"/>
      <c r="GC86" s="270"/>
      <c r="GD86" s="270">
        <f>SUM(GD71:GF85)</f>
        <v>0.58400003612041473</v>
      </c>
      <c r="GE86" s="270"/>
      <c r="GF86" s="335"/>
      <c r="GG86" s="268"/>
      <c r="GH86" s="334"/>
      <c r="GI86" s="270">
        <f>SUM(GI71:GK85)</f>
        <v>-0.78299995511770248</v>
      </c>
      <c r="GJ86" s="270"/>
      <c r="GK86" s="270"/>
      <c r="GL86" s="270">
        <f>SUM(GL71:GN85)</f>
        <v>-2.1000199019908905E-2</v>
      </c>
      <c r="GM86" s="270"/>
      <c r="GN86" s="335"/>
      <c r="GO86" s="268"/>
      <c r="GP86" s="334"/>
      <c r="GQ86" s="270">
        <f>SUM(GQ71:GS85)</f>
        <v>1.0640002638101578</v>
      </c>
      <c r="GR86" s="270"/>
      <c r="GS86" s="270"/>
      <c r="GT86" s="270">
        <f>SUM(GT71:GV85)</f>
        <v>0.17999982461333275</v>
      </c>
      <c r="GU86" s="270"/>
      <c r="GV86" s="336"/>
    </row>
    <row r="87" spans="1:204" x14ac:dyDescent="0.2">
      <c r="A87" s="69" t="s">
        <v>101</v>
      </c>
      <c r="B87" s="70"/>
      <c r="C87" s="70"/>
      <c r="D87" s="70"/>
      <c r="E87" s="28"/>
      <c r="F87" s="28"/>
      <c r="G87" s="28"/>
      <c r="H87" s="28"/>
      <c r="I87" s="28"/>
      <c r="J87" s="28"/>
      <c r="K87" s="28"/>
      <c r="L87" s="71"/>
      <c r="M87" s="72"/>
      <c r="N87" s="73"/>
      <c r="O87" s="74"/>
      <c r="P87" s="74"/>
      <c r="Q87" s="74"/>
      <c r="R87" s="74"/>
      <c r="S87" s="74"/>
      <c r="T87" s="75"/>
      <c r="U87" s="72"/>
      <c r="V87" s="73"/>
      <c r="W87" s="74"/>
      <c r="X87" s="74"/>
      <c r="Y87" s="74"/>
      <c r="Z87" s="74"/>
      <c r="AA87" s="74"/>
      <c r="AB87" s="75"/>
      <c r="AC87" s="72"/>
      <c r="AD87" s="73"/>
      <c r="AE87" s="74"/>
      <c r="AF87" s="74"/>
      <c r="AG87" s="74"/>
      <c r="AH87" s="74"/>
      <c r="AI87" s="74"/>
      <c r="AJ87" s="75"/>
      <c r="AK87" s="72"/>
      <c r="AL87" s="73"/>
      <c r="AM87" s="74"/>
      <c r="AN87" s="74"/>
      <c r="AO87" s="74"/>
      <c r="AP87" s="74"/>
      <c r="AQ87" s="74"/>
      <c r="AR87" s="75"/>
      <c r="AS87" s="72"/>
      <c r="AT87" s="73"/>
      <c r="AU87" s="74"/>
      <c r="AV87" s="74"/>
      <c r="AW87" s="74"/>
      <c r="AX87" s="74"/>
      <c r="AY87" s="74"/>
      <c r="AZ87" s="75"/>
      <c r="BA87" s="72"/>
      <c r="BB87" s="73"/>
      <c r="BC87" s="74"/>
      <c r="BD87" s="74"/>
      <c r="BE87" s="74"/>
      <c r="BF87" s="74"/>
      <c r="BG87" s="74"/>
      <c r="BH87" s="75"/>
      <c r="BI87" s="72"/>
      <c r="BJ87" s="73"/>
      <c r="BK87" s="74"/>
      <c r="BL87" s="74"/>
      <c r="BM87" s="74"/>
      <c r="BN87" s="74"/>
      <c r="BO87" s="74"/>
      <c r="BP87" s="75"/>
      <c r="BQ87" s="72"/>
      <c r="BR87" s="73"/>
      <c r="BS87" s="74"/>
      <c r="BT87" s="74"/>
      <c r="BU87" s="74"/>
      <c r="BV87" s="74"/>
      <c r="BW87" s="74"/>
      <c r="BX87" s="75"/>
      <c r="BY87" s="72"/>
      <c r="BZ87" s="73"/>
      <c r="CA87" s="74"/>
      <c r="CB87" s="74"/>
      <c r="CC87" s="74"/>
      <c r="CD87" s="74"/>
      <c r="CE87" s="74"/>
      <c r="CF87" s="75"/>
      <c r="CG87" s="72"/>
      <c r="CH87" s="73"/>
      <c r="CI87" s="74"/>
      <c r="CJ87" s="74"/>
      <c r="CK87" s="74"/>
      <c r="CL87" s="74"/>
      <c r="CM87" s="74"/>
      <c r="CN87" s="75"/>
      <c r="CO87" s="72"/>
      <c r="CP87" s="73"/>
      <c r="CQ87" s="74"/>
      <c r="CR87" s="74"/>
      <c r="CS87" s="74"/>
      <c r="CT87" s="74"/>
      <c r="CU87" s="74"/>
      <c r="CV87" s="75"/>
      <c r="CW87" s="72"/>
      <c r="CX87" s="73"/>
      <c r="CY87" s="74"/>
      <c r="CZ87" s="74"/>
      <c r="DA87" s="74"/>
      <c r="DB87" s="74"/>
      <c r="DC87" s="74"/>
      <c r="DD87" s="75"/>
      <c r="DE87" s="72"/>
      <c r="DF87" s="73"/>
      <c r="DG87" s="74"/>
      <c r="DH87" s="74"/>
      <c r="DI87" s="74"/>
      <c r="DJ87" s="74"/>
      <c r="DK87" s="74"/>
      <c r="DL87" s="75"/>
      <c r="DM87" s="72"/>
      <c r="DN87" s="73"/>
      <c r="DO87" s="74"/>
      <c r="DP87" s="74"/>
      <c r="DQ87" s="74"/>
      <c r="DR87" s="74"/>
      <c r="DS87" s="74"/>
      <c r="DT87" s="75"/>
      <c r="DU87" s="72"/>
      <c r="DV87" s="73"/>
      <c r="DW87" s="74"/>
      <c r="DX87" s="74"/>
      <c r="DY87" s="74"/>
      <c r="DZ87" s="74"/>
      <c r="EA87" s="74"/>
      <c r="EB87" s="75"/>
      <c r="EC87" s="72"/>
      <c r="ED87" s="73"/>
      <c r="EE87" s="74"/>
      <c r="EF87" s="74"/>
      <c r="EG87" s="74"/>
      <c r="EH87" s="74"/>
      <c r="EI87" s="74"/>
      <c r="EJ87" s="75"/>
      <c r="EK87" s="72"/>
      <c r="EL87" s="73"/>
      <c r="EM87" s="74"/>
      <c r="EN87" s="74"/>
      <c r="EO87" s="74"/>
      <c r="EP87" s="74"/>
      <c r="EQ87" s="74"/>
      <c r="ER87" s="75"/>
      <c r="ES87" s="72"/>
      <c r="ET87" s="73"/>
      <c r="EU87" s="74"/>
      <c r="EV87" s="74"/>
      <c r="EW87" s="74"/>
      <c r="EX87" s="74"/>
      <c r="EY87" s="74"/>
      <c r="EZ87" s="75"/>
      <c r="FA87" s="72"/>
      <c r="FB87" s="73"/>
      <c r="FC87" s="74"/>
      <c r="FD87" s="74"/>
      <c r="FE87" s="74"/>
      <c r="FF87" s="74"/>
      <c r="FG87" s="74"/>
      <c r="FH87" s="75"/>
      <c r="FI87" s="72"/>
      <c r="FJ87" s="73"/>
      <c r="FK87" s="74"/>
      <c r="FL87" s="74"/>
      <c r="FM87" s="74"/>
      <c r="FN87" s="74"/>
      <c r="FO87" s="74"/>
      <c r="FP87" s="75"/>
      <c r="FQ87" s="72"/>
      <c r="FR87" s="73"/>
      <c r="FS87" s="74"/>
      <c r="FT87" s="74"/>
      <c r="FU87" s="74"/>
      <c r="FV87" s="74"/>
      <c r="FW87" s="74"/>
      <c r="FX87" s="75"/>
      <c r="FY87" s="72"/>
      <c r="FZ87" s="73"/>
      <c r="GA87" s="74"/>
      <c r="GB87" s="74"/>
      <c r="GC87" s="74"/>
      <c r="GD87" s="74"/>
      <c r="GE87" s="74"/>
      <c r="GF87" s="75"/>
      <c r="GG87" s="72"/>
      <c r="GH87" s="73"/>
      <c r="GI87" s="74"/>
      <c r="GJ87" s="74"/>
      <c r="GK87" s="74"/>
      <c r="GL87" s="74"/>
      <c r="GM87" s="74"/>
      <c r="GN87" s="75"/>
      <c r="GO87" s="72"/>
      <c r="GP87" s="73"/>
      <c r="GQ87" s="74"/>
      <c r="GR87" s="74"/>
      <c r="GS87" s="74"/>
      <c r="GT87" s="74"/>
      <c r="GU87" s="74"/>
      <c r="GV87" s="76"/>
    </row>
    <row r="88" spans="1:204" x14ac:dyDescent="0.2">
      <c r="A88" s="51" t="s">
        <v>102</v>
      </c>
      <c r="B88" s="52"/>
      <c r="C88" s="52"/>
      <c r="D88" s="52"/>
      <c r="E88" s="11"/>
      <c r="F88" s="11"/>
      <c r="G88" s="11"/>
      <c r="H88" s="11"/>
      <c r="I88" s="11"/>
      <c r="J88" s="11"/>
      <c r="K88" s="11"/>
      <c r="L88" s="12"/>
      <c r="M88" s="65">
        <f>M14</f>
        <v>173.57597221269327</v>
      </c>
      <c r="N88" s="66"/>
      <c r="O88" s="42">
        <f>O14</f>
        <v>1.5360000133514404</v>
      </c>
      <c r="P88" s="42"/>
      <c r="Q88" s="42"/>
      <c r="R88" s="42">
        <f>Q14</f>
        <v>1.0559999942779541</v>
      </c>
      <c r="S88" s="42"/>
      <c r="T88" s="50"/>
      <c r="U88" s="65">
        <f>U14</f>
        <v>170.8069026257956</v>
      </c>
      <c r="V88" s="66"/>
      <c r="W88" s="42">
        <f>W14</f>
        <v>1.6319999694824219</v>
      </c>
      <c r="X88" s="42"/>
      <c r="Y88" s="42"/>
      <c r="Z88" s="42">
        <f>Y14</f>
        <v>0.95999997854232788</v>
      </c>
      <c r="AA88" s="42"/>
      <c r="AB88" s="50"/>
      <c r="AC88" s="65">
        <f>AC14</f>
        <v>159.22993308904489</v>
      </c>
      <c r="AD88" s="66"/>
      <c r="AE88" s="42">
        <f>AE14</f>
        <v>1.5360000133514404</v>
      </c>
      <c r="AF88" s="42"/>
      <c r="AG88" s="42"/>
      <c r="AH88" s="42">
        <f>AG14</f>
        <v>0.86400002241134644</v>
      </c>
      <c r="AI88" s="42"/>
      <c r="AJ88" s="50"/>
      <c r="AK88" s="65">
        <f>AK14</f>
        <v>151.49257728450189</v>
      </c>
      <c r="AL88" s="66"/>
      <c r="AM88" s="42">
        <f>AM14</f>
        <v>1.440000057220459</v>
      </c>
      <c r="AN88" s="42"/>
      <c r="AO88" s="42"/>
      <c r="AP88" s="42">
        <f>AO14</f>
        <v>0.86400002241134644</v>
      </c>
      <c r="AQ88" s="42"/>
      <c r="AR88" s="50"/>
      <c r="AS88" s="329">
        <f>AS14</f>
        <v>155.6385807609544</v>
      </c>
      <c r="AT88" s="330"/>
      <c r="AU88" s="331">
        <f>AU14</f>
        <v>1.440000057220459</v>
      </c>
      <c r="AV88" s="331"/>
      <c r="AW88" s="331"/>
      <c r="AX88" s="331">
        <f>AW14</f>
        <v>0.95999997854232788</v>
      </c>
      <c r="AY88" s="331"/>
      <c r="AZ88" s="332"/>
      <c r="BA88" s="329">
        <f>BA14</f>
        <v>151.25624526492064</v>
      </c>
      <c r="BB88" s="330"/>
      <c r="BC88" s="331">
        <f>BC14</f>
        <v>1.440000057220459</v>
      </c>
      <c r="BD88" s="331"/>
      <c r="BE88" s="331"/>
      <c r="BF88" s="331">
        <f>BE14</f>
        <v>0.86400002241134644</v>
      </c>
      <c r="BG88" s="331"/>
      <c r="BH88" s="332"/>
      <c r="BI88" s="329">
        <f>BI14</f>
        <v>163.40134394425252</v>
      </c>
      <c r="BJ88" s="330"/>
      <c r="BK88" s="331">
        <f>BK14</f>
        <v>1.5360000133514404</v>
      </c>
      <c r="BL88" s="331"/>
      <c r="BM88" s="331"/>
      <c r="BN88" s="331">
        <f>BM14</f>
        <v>0.95999997854232788</v>
      </c>
      <c r="BO88" s="331"/>
      <c r="BP88" s="332"/>
      <c r="BQ88" s="329">
        <f>BQ14</f>
        <v>295.83538059927486</v>
      </c>
      <c r="BR88" s="330"/>
      <c r="BS88" s="331">
        <f>BS14</f>
        <v>2.880000114440918</v>
      </c>
      <c r="BT88" s="331"/>
      <c r="BU88" s="331"/>
      <c r="BV88" s="331">
        <f>BU14</f>
        <v>1.5360000133514404</v>
      </c>
      <c r="BW88" s="331"/>
      <c r="BX88" s="332"/>
      <c r="BY88" s="329">
        <f>BY14</f>
        <v>328.75007318351982</v>
      </c>
      <c r="BZ88" s="330"/>
      <c r="CA88" s="331">
        <f>CA14</f>
        <v>2.9760000705718994</v>
      </c>
      <c r="CB88" s="331"/>
      <c r="CC88" s="331"/>
      <c r="CD88" s="331">
        <f>CC14</f>
        <v>1.8240000009536743</v>
      </c>
      <c r="CE88" s="331"/>
      <c r="CF88" s="332"/>
      <c r="CG88" s="329">
        <f>CG14</f>
        <v>324.11691564454219</v>
      </c>
      <c r="CH88" s="330"/>
      <c r="CI88" s="331">
        <f>CI14</f>
        <v>2.9760000705718994</v>
      </c>
      <c r="CJ88" s="331"/>
      <c r="CK88" s="331"/>
      <c r="CL88" s="331">
        <f>CK14</f>
        <v>1.7280000448226929</v>
      </c>
      <c r="CM88" s="331"/>
      <c r="CN88" s="332"/>
      <c r="CO88" s="329">
        <f>CO14</f>
        <v>297.23522006422922</v>
      </c>
      <c r="CP88" s="330"/>
      <c r="CQ88" s="331">
        <f>CQ14</f>
        <v>2.880000114440918</v>
      </c>
      <c r="CR88" s="331"/>
      <c r="CS88" s="331"/>
      <c r="CT88" s="331">
        <f>CS14</f>
        <v>1.5360000133514404</v>
      </c>
      <c r="CU88" s="331"/>
      <c r="CV88" s="332"/>
      <c r="CW88" s="329">
        <f>CW14</f>
        <v>305.85251915885635</v>
      </c>
      <c r="CX88" s="330"/>
      <c r="CY88" s="331">
        <f>CY14</f>
        <v>2.880000114440918</v>
      </c>
      <c r="CZ88" s="331"/>
      <c r="DA88" s="331"/>
      <c r="DB88" s="331">
        <f>DA14</f>
        <v>1.7280000448226929</v>
      </c>
      <c r="DC88" s="331"/>
      <c r="DD88" s="332"/>
      <c r="DE88" s="329">
        <f>DE14</f>
        <v>315.92217694501397</v>
      </c>
      <c r="DF88" s="330"/>
      <c r="DG88" s="331">
        <f>DG14</f>
        <v>2.880000114440918</v>
      </c>
      <c r="DH88" s="331"/>
      <c r="DI88" s="331"/>
      <c r="DJ88" s="331">
        <f>DI14</f>
        <v>1.8240000009536743</v>
      </c>
      <c r="DK88" s="331"/>
      <c r="DL88" s="332"/>
      <c r="DM88" s="329">
        <f>DM14</f>
        <v>302.40185716092913</v>
      </c>
      <c r="DN88" s="330"/>
      <c r="DO88" s="331">
        <f>DO14</f>
        <v>2.880000114440918</v>
      </c>
      <c r="DP88" s="331"/>
      <c r="DQ88" s="331"/>
      <c r="DR88" s="331">
        <f>DQ14</f>
        <v>1.6319999694824219</v>
      </c>
      <c r="DS88" s="331"/>
      <c r="DT88" s="332"/>
      <c r="DU88" s="329">
        <f>DU14</f>
        <v>284.1054778975265</v>
      </c>
      <c r="DV88" s="330"/>
      <c r="DW88" s="331">
        <f>DW14</f>
        <v>2.7839999198913574</v>
      </c>
      <c r="DX88" s="331"/>
      <c r="DY88" s="331"/>
      <c r="DZ88" s="331">
        <f>DY14</f>
        <v>1.2480000257492065</v>
      </c>
      <c r="EA88" s="331"/>
      <c r="EB88" s="332"/>
      <c r="EC88" s="329">
        <f>EC14</f>
        <v>309.57217142157009</v>
      </c>
      <c r="ED88" s="330"/>
      <c r="EE88" s="331">
        <f>EE14</f>
        <v>2.9760000705718994</v>
      </c>
      <c r="EF88" s="331"/>
      <c r="EG88" s="331"/>
      <c r="EH88" s="331">
        <f>EG14</f>
        <v>1.6319999694824219</v>
      </c>
      <c r="EI88" s="331"/>
      <c r="EJ88" s="332"/>
      <c r="EK88" s="329">
        <f>EK14</f>
        <v>305.62080086539646</v>
      </c>
      <c r="EL88" s="330"/>
      <c r="EM88" s="331">
        <f>EM14</f>
        <v>2.7839999198913574</v>
      </c>
      <c r="EN88" s="331"/>
      <c r="EO88" s="331"/>
      <c r="EP88" s="331">
        <f>EO14</f>
        <v>1.7280000448226929</v>
      </c>
      <c r="EQ88" s="331"/>
      <c r="ER88" s="332"/>
      <c r="ES88" s="329">
        <f>ES14</f>
        <v>308.10957915010317</v>
      </c>
      <c r="ET88" s="330"/>
      <c r="EU88" s="331">
        <f>EU14</f>
        <v>2.7839999198913574</v>
      </c>
      <c r="EV88" s="331"/>
      <c r="EW88" s="331"/>
      <c r="EX88" s="331">
        <f>EW14</f>
        <v>1.7280000448226929</v>
      </c>
      <c r="EY88" s="331"/>
      <c r="EZ88" s="332"/>
      <c r="FA88" s="329">
        <f>FA14</f>
        <v>322.65495068261447</v>
      </c>
      <c r="FB88" s="330"/>
      <c r="FC88" s="331">
        <f>FC14</f>
        <v>2.880000114440918</v>
      </c>
      <c r="FD88" s="331"/>
      <c r="FE88" s="331"/>
      <c r="FF88" s="331">
        <f>FE14</f>
        <v>1.8240000009536743</v>
      </c>
      <c r="FG88" s="331"/>
      <c r="FH88" s="332"/>
      <c r="FI88" s="329">
        <f>FI14</f>
        <v>268.7480820505977</v>
      </c>
      <c r="FJ88" s="330"/>
      <c r="FK88" s="331">
        <f>FK14</f>
        <v>2.5920000076293945</v>
      </c>
      <c r="FL88" s="331"/>
      <c r="FM88" s="331"/>
      <c r="FN88" s="331">
        <f>FM14</f>
        <v>1.440000057220459</v>
      </c>
      <c r="FO88" s="331"/>
      <c r="FP88" s="332"/>
      <c r="FQ88" s="329">
        <f>FQ14</f>
        <v>278.50666298495236</v>
      </c>
      <c r="FR88" s="330"/>
      <c r="FS88" s="331">
        <f>FS14</f>
        <v>2.687999963760376</v>
      </c>
      <c r="FT88" s="331"/>
      <c r="FU88" s="331"/>
      <c r="FV88" s="331">
        <f>FU14</f>
        <v>1.343999981880188</v>
      </c>
      <c r="FW88" s="331"/>
      <c r="FX88" s="332"/>
      <c r="FY88" s="329">
        <f>FY14</f>
        <v>302.969679120141</v>
      </c>
      <c r="FZ88" s="330"/>
      <c r="GA88" s="331">
        <f>GA14</f>
        <v>2.880000114440918</v>
      </c>
      <c r="GB88" s="331"/>
      <c r="GC88" s="331"/>
      <c r="GD88" s="331">
        <f>GC14</f>
        <v>1.5360000133514404</v>
      </c>
      <c r="GE88" s="331"/>
      <c r="GF88" s="332"/>
      <c r="GG88" s="329">
        <f>GG14</f>
        <v>304.93064610137918</v>
      </c>
      <c r="GH88" s="330"/>
      <c r="GI88" s="331">
        <f>GI14</f>
        <v>2.880000114440918</v>
      </c>
      <c r="GJ88" s="331"/>
      <c r="GK88" s="331"/>
      <c r="GL88" s="331">
        <f>GK14</f>
        <v>1.5360000133514404</v>
      </c>
      <c r="GM88" s="331"/>
      <c r="GN88" s="332"/>
      <c r="GO88" s="329">
        <f>GO14</f>
        <v>187.70325250953076</v>
      </c>
      <c r="GP88" s="330"/>
      <c r="GQ88" s="331">
        <f>GQ14</f>
        <v>1.8240000009536743</v>
      </c>
      <c r="GR88" s="331"/>
      <c r="GS88" s="331"/>
      <c r="GT88" s="331">
        <f>GS14</f>
        <v>0.95999997854232788</v>
      </c>
      <c r="GU88" s="331"/>
      <c r="GV88" s="333"/>
    </row>
    <row r="89" spans="1:204" x14ac:dyDescent="0.2">
      <c r="A89" s="51" t="s">
        <v>103</v>
      </c>
      <c r="B89" s="52"/>
      <c r="C89" s="52"/>
      <c r="D89" s="52"/>
      <c r="E89" s="11"/>
      <c r="F89" s="11"/>
      <c r="G89" s="11"/>
      <c r="H89" s="11"/>
      <c r="I89" s="11"/>
      <c r="J89" s="11"/>
      <c r="K89" s="11"/>
      <c r="L89" s="12"/>
      <c r="M89" s="65" t="s">
        <v>71</v>
      </c>
      <c r="N89" s="66"/>
      <c r="O89" s="42">
        <v>0</v>
      </c>
      <c r="P89" s="42"/>
      <c r="Q89" s="42"/>
      <c r="R89" s="42">
        <v>0</v>
      </c>
      <c r="S89" s="42"/>
      <c r="T89" s="50"/>
      <c r="U89" s="65" t="s">
        <v>71</v>
      </c>
      <c r="V89" s="66"/>
      <c r="W89" s="42">
        <v>0</v>
      </c>
      <c r="X89" s="42"/>
      <c r="Y89" s="42"/>
      <c r="Z89" s="42">
        <v>0</v>
      </c>
      <c r="AA89" s="42"/>
      <c r="AB89" s="50"/>
      <c r="AC89" s="65" t="s">
        <v>71</v>
      </c>
      <c r="AD89" s="66"/>
      <c r="AE89" s="42">
        <v>0</v>
      </c>
      <c r="AF89" s="42"/>
      <c r="AG89" s="42"/>
      <c r="AH89" s="42">
        <v>0</v>
      </c>
      <c r="AI89" s="42"/>
      <c r="AJ89" s="50"/>
      <c r="AK89" s="65" t="s">
        <v>71</v>
      </c>
      <c r="AL89" s="66"/>
      <c r="AM89" s="42">
        <v>0</v>
      </c>
      <c r="AN89" s="42"/>
      <c r="AO89" s="42"/>
      <c r="AP89" s="42">
        <v>0</v>
      </c>
      <c r="AQ89" s="42"/>
      <c r="AR89" s="50"/>
      <c r="AS89" s="329" t="s">
        <v>71</v>
      </c>
      <c r="AT89" s="330"/>
      <c r="AU89" s="331">
        <v>0</v>
      </c>
      <c r="AV89" s="331"/>
      <c r="AW89" s="331"/>
      <c r="AX89" s="331">
        <v>0</v>
      </c>
      <c r="AY89" s="331"/>
      <c r="AZ89" s="332"/>
      <c r="BA89" s="329" t="s">
        <v>71</v>
      </c>
      <c r="BB89" s="330"/>
      <c r="BC89" s="331">
        <v>0</v>
      </c>
      <c r="BD89" s="331"/>
      <c r="BE89" s="331"/>
      <c r="BF89" s="331">
        <v>0</v>
      </c>
      <c r="BG89" s="331"/>
      <c r="BH89" s="332"/>
      <c r="BI89" s="329" t="s">
        <v>71</v>
      </c>
      <c r="BJ89" s="330"/>
      <c r="BK89" s="331">
        <v>0</v>
      </c>
      <c r="BL89" s="331"/>
      <c r="BM89" s="331"/>
      <c r="BN89" s="331">
        <v>0</v>
      </c>
      <c r="BO89" s="331"/>
      <c r="BP89" s="332"/>
      <c r="BQ89" s="329" t="s">
        <v>71</v>
      </c>
      <c r="BR89" s="330"/>
      <c r="BS89" s="331">
        <v>0</v>
      </c>
      <c r="BT89" s="331"/>
      <c r="BU89" s="331"/>
      <c r="BV89" s="331">
        <v>0</v>
      </c>
      <c r="BW89" s="331"/>
      <c r="BX89" s="332"/>
      <c r="BY89" s="329" t="s">
        <v>71</v>
      </c>
      <c r="BZ89" s="330"/>
      <c r="CA89" s="331">
        <v>0</v>
      </c>
      <c r="CB89" s="331"/>
      <c r="CC89" s="331"/>
      <c r="CD89" s="331">
        <v>0</v>
      </c>
      <c r="CE89" s="331"/>
      <c r="CF89" s="332"/>
      <c r="CG89" s="329" t="s">
        <v>71</v>
      </c>
      <c r="CH89" s="330"/>
      <c r="CI89" s="331">
        <v>0</v>
      </c>
      <c r="CJ89" s="331"/>
      <c r="CK89" s="331"/>
      <c r="CL89" s="331">
        <v>0</v>
      </c>
      <c r="CM89" s="331"/>
      <c r="CN89" s="332"/>
      <c r="CO89" s="329" t="s">
        <v>71</v>
      </c>
      <c r="CP89" s="330"/>
      <c r="CQ89" s="331">
        <v>0</v>
      </c>
      <c r="CR89" s="331"/>
      <c r="CS89" s="331"/>
      <c r="CT89" s="331">
        <v>0</v>
      </c>
      <c r="CU89" s="331"/>
      <c r="CV89" s="332"/>
      <c r="CW89" s="329" t="s">
        <v>71</v>
      </c>
      <c r="CX89" s="330"/>
      <c r="CY89" s="331">
        <v>0</v>
      </c>
      <c r="CZ89" s="331"/>
      <c r="DA89" s="331"/>
      <c r="DB89" s="331">
        <v>0</v>
      </c>
      <c r="DC89" s="331"/>
      <c r="DD89" s="332"/>
      <c r="DE89" s="329" t="s">
        <v>71</v>
      </c>
      <c r="DF89" s="330"/>
      <c r="DG89" s="331">
        <v>0</v>
      </c>
      <c r="DH89" s="331"/>
      <c r="DI89" s="331"/>
      <c r="DJ89" s="331">
        <v>0</v>
      </c>
      <c r="DK89" s="331"/>
      <c r="DL89" s="332"/>
      <c r="DM89" s="329" t="s">
        <v>71</v>
      </c>
      <c r="DN89" s="330"/>
      <c r="DO89" s="331">
        <v>0</v>
      </c>
      <c r="DP89" s="331"/>
      <c r="DQ89" s="331"/>
      <c r="DR89" s="331">
        <v>0</v>
      </c>
      <c r="DS89" s="331"/>
      <c r="DT89" s="332"/>
      <c r="DU89" s="329" t="s">
        <v>71</v>
      </c>
      <c r="DV89" s="330"/>
      <c r="DW89" s="331">
        <v>0</v>
      </c>
      <c r="DX89" s="331"/>
      <c r="DY89" s="331"/>
      <c r="DZ89" s="331">
        <v>0</v>
      </c>
      <c r="EA89" s="331"/>
      <c r="EB89" s="332"/>
      <c r="EC89" s="329" t="s">
        <v>71</v>
      </c>
      <c r="ED89" s="330"/>
      <c r="EE89" s="331">
        <v>0</v>
      </c>
      <c r="EF89" s="331"/>
      <c r="EG89" s="331"/>
      <c r="EH89" s="331">
        <v>0</v>
      </c>
      <c r="EI89" s="331"/>
      <c r="EJ89" s="332"/>
      <c r="EK89" s="329" t="s">
        <v>71</v>
      </c>
      <c r="EL89" s="330"/>
      <c r="EM89" s="331">
        <v>0</v>
      </c>
      <c r="EN89" s="331"/>
      <c r="EO89" s="331"/>
      <c r="EP89" s="331">
        <v>0</v>
      </c>
      <c r="EQ89" s="331"/>
      <c r="ER89" s="332"/>
      <c r="ES89" s="329" t="s">
        <v>71</v>
      </c>
      <c r="ET89" s="330"/>
      <c r="EU89" s="331">
        <v>0</v>
      </c>
      <c r="EV89" s="331"/>
      <c r="EW89" s="331"/>
      <c r="EX89" s="331">
        <v>0</v>
      </c>
      <c r="EY89" s="331"/>
      <c r="EZ89" s="332"/>
      <c r="FA89" s="329" t="s">
        <v>71</v>
      </c>
      <c r="FB89" s="330"/>
      <c r="FC89" s="331">
        <v>0</v>
      </c>
      <c r="FD89" s="331"/>
      <c r="FE89" s="331"/>
      <c r="FF89" s="331">
        <v>0</v>
      </c>
      <c r="FG89" s="331"/>
      <c r="FH89" s="332"/>
      <c r="FI89" s="329" t="s">
        <v>71</v>
      </c>
      <c r="FJ89" s="330"/>
      <c r="FK89" s="331">
        <v>0</v>
      </c>
      <c r="FL89" s="331"/>
      <c r="FM89" s="331"/>
      <c r="FN89" s="331">
        <v>0</v>
      </c>
      <c r="FO89" s="331"/>
      <c r="FP89" s="332"/>
      <c r="FQ89" s="329" t="s">
        <v>71</v>
      </c>
      <c r="FR89" s="330"/>
      <c r="FS89" s="331">
        <v>0</v>
      </c>
      <c r="FT89" s="331"/>
      <c r="FU89" s="331"/>
      <c r="FV89" s="331">
        <v>0</v>
      </c>
      <c r="FW89" s="331"/>
      <c r="FX89" s="332"/>
      <c r="FY89" s="329" t="s">
        <v>71</v>
      </c>
      <c r="FZ89" s="330"/>
      <c r="GA89" s="331">
        <v>0</v>
      </c>
      <c r="GB89" s="331"/>
      <c r="GC89" s="331"/>
      <c r="GD89" s="331">
        <v>0</v>
      </c>
      <c r="GE89" s="331"/>
      <c r="GF89" s="332"/>
      <c r="GG89" s="329" t="s">
        <v>71</v>
      </c>
      <c r="GH89" s="330"/>
      <c r="GI89" s="331">
        <v>0</v>
      </c>
      <c r="GJ89" s="331"/>
      <c r="GK89" s="331"/>
      <c r="GL89" s="331">
        <v>0</v>
      </c>
      <c r="GM89" s="331"/>
      <c r="GN89" s="332"/>
      <c r="GO89" s="329" t="s">
        <v>71</v>
      </c>
      <c r="GP89" s="330"/>
      <c r="GQ89" s="331">
        <v>0</v>
      </c>
      <c r="GR89" s="331"/>
      <c r="GS89" s="331"/>
      <c r="GT89" s="331">
        <v>0</v>
      </c>
      <c r="GU89" s="331"/>
      <c r="GV89" s="333"/>
    </row>
    <row r="90" spans="1:204" x14ac:dyDescent="0.2">
      <c r="A90" s="51" t="s">
        <v>104</v>
      </c>
      <c r="B90" s="52"/>
      <c r="C90" s="52"/>
      <c r="D90" s="52"/>
      <c r="E90" s="11"/>
      <c r="F90" s="11"/>
      <c r="G90" s="11"/>
      <c r="H90" s="11"/>
      <c r="I90" s="11"/>
      <c r="J90" s="11"/>
      <c r="K90" s="11"/>
      <c r="L90" s="12"/>
      <c r="M90" s="62">
        <f>IF(OR(M34=0,S14=0),0,ABS(1000*O90/(SQRT(3)*M34*S14)))</f>
        <v>130.18197242388578</v>
      </c>
      <c r="N90" s="63"/>
      <c r="O90" s="60">
        <v>-1.1519999504089355</v>
      </c>
      <c r="P90" s="60"/>
      <c r="Q90" s="60"/>
      <c r="R90" s="60">
        <v>-0.63400000333786011</v>
      </c>
      <c r="S90" s="60"/>
      <c r="T90" s="64"/>
      <c r="U90" s="62">
        <f>IF(OR(U34=0,AA14=0),0,ABS(1000*W90/(SQRT(3)*U34*AA14)))</f>
        <v>116.59245510440169</v>
      </c>
      <c r="V90" s="63"/>
      <c r="W90" s="60">
        <v>-1.1139999628067017</v>
      </c>
      <c r="X90" s="60"/>
      <c r="Y90" s="60"/>
      <c r="Z90" s="60">
        <v>-0.53799998760223389</v>
      </c>
      <c r="AA90" s="60"/>
      <c r="AB90" s="64"/>
      <c r="AC90" s="62">
        <f>IF(OR(AC34=0,AI14=0),0,ABS(1000*AE90/(SQRT(3)*AC34*AI14)))</f>
        <v>119.4224436378491</v>
      </c>
      <c r="AD90" s="63"/>
      <c r="AE90" s="60">
        <v>-1.1519999504089355</v>
      </c>
      <c r="AF90" s="60"/>
      <c r="AG90" s="60"/>
      <c r="AH90" s="60">
        <v>-0.65299999713897705</v>
      </c>
      <c r="AI90" s="60"/>
      <c r="AJ90" s="64"/>
      <c r="AK90" s="62">
        <f>IF(OR(AK34=0,AQ14=0),0,ABS(1000*AM90/(SQRT(3)*AK34*AQ14)))</f>
        <v>113.09341759257727</v>
      </c>
      <c r="AL90" s="63"/>
      <c r="AM90" s="60">
        <v>-1.0750000476837158</v>
      </c>
      <c r="AN90" s="60"/>
      <c r="AO90" s="60"/>
      <c r="AP90" s="60">
        <v>-0.57599997520446777</v>
      </c>
      <c r="AQ90" s="60"/>
      <c r="AR90" s="64"/>
      <c r="AS90" s="56">
        <f>IF(OR(AS34=0,AY14=0),0,ABS(1000*AU90/(SQRT(3)*AS34*AY14)))</f>
        <v>126.56442459910917</v>
      </c>
      <c r="AT90" s="57"/>
      <c r="AU90" s="53">
        <v>-1.1710000038146973</v>
      </c>
      <c r="AV90" s="53"/>
      <c r="AW90" s="53"/>
      <c r="AX90" s="53">
        <v>-0.57599997520446777</v>
      </c>
      <c r="AY90" s="53"/>
      <c r="AZ90" s="55"/>
      <c r="BA90" s="56">
        <f>IF(OR(BA34=0,BG14=0),0,ABS(1000*BC90/(SQRT(3)*BA34*BG14)))</f>
        <v>117.01350340544207</v>
      </c>
      <c r="BB90" s="57"/>
      <c r="BC90" s="53">
        <v>-1.1139999628067017</v>
      </c>
      <c r="BD90" s="53"/>
      <c r="BE90" s="53"/>
      <c r="BF90" s="53">
        <v>-0.57599997520446777</v>
      </c>
      <c r="BG90" s="53"/>
      <c r="BH90" s="55"/>
      <c r="BI90" s="56">
        <f>IF(OR(BI34=0,BO14=0),0,ABS(1000*BK90/(SQRT(3)*BI34*BO14)))</f>
        <v>122.55100161738275</v>
      </c>
      <c r="BJ90" s="57"/>
      <c r="BK90" s="53">
        <v>-1.1519999504089355</v>
      </c>
      <c r="BL90" s="53"/>
      <c r="BM90" s="53"/>
      <c r="BN90" s="53">
        <v>-0.65299999713897705</v>
      </c>
      <c r="BO90" s="53"/>
      <c r="BP90" s="55"/>
      <c r="BQ90" s="56">
        <f>IF(OR(BQ34=0,BW14=0),0,ABS(1000*BS90/(SQRT(3)*BQ34*BW14)))</f>
        <v>118.3341424435088</v>
      </c>
      <c r="BR90" s="57"/>
      <c r="BS90" s="53">
        <v>-1.1519999504089355</v>
      </c>
      <c r="BT90" s="53"/>
      <c r="BU90" s="53"/>
      <c r="BV90" s="53">
        <v>-0.67199999094009399</v>
      </c>
      <c r="BW90" s="53"/>
      <c r="BX90" s="55"/>
      <c r="BY90" s="56">
        <f>IF(OR(BY34=0,CE14=0),0,ABS(1000*CA90/(SQRT(3)*BY34*CE14)))</f>
        <v>146.36890198745206</v>
      </c>
      <c r="BZ90" s="57"/>
      <c r="CA90" s="53">
        <v>-1.3250000476837158</v>
      </c>
      <c r="CB90" s="53"/>
      <c r="CC90" s="53"/>
      <c r="CD90" s="53">
        <v>-0.84500002861022949</v>
      </c>
      <c r="CE90" s="53"/>
      <c r="CF90" s="55"/>
      <c r="CG90" s="56">
        <f>IF(OR(CG34=0,CM14=0),0,ABS(1000*CI90/(SQRT(3)*CG34*CM14)))</f>
        <v>131.78140826408296</v>
      </c>
      <c r="CH90" s="57"/>
      <c r="CI90" s="53">
        <v>-1.2100000381469727</v>
      </c>
      <c r="CJ90" s="53"/>
      <c r="CK90" s="53"/>
      <c r="CL90" s="53">
        <v>-0.69099998474121094</v>
      </c>
      <c r="CM90" s="53"/>
      <c r="CN90" s="55"/>
      <c r="CO90" s="56">
        <f>IF(OR(CO34=0,CU14=0),0,ABS(1000*CQ90/(SQRT(3)*CO34*CU14)))</f>
        <v>124.88007407116349</v>
      </c>
      <c r="CP90" s="57"/>
      <c r="CQ90" s="53">
        <v>-1.2100000381469727</v>
      </c>
      <c r="CR90" s="53"/>
      <c r="CS90" s="53"/>
      <c r="CT90" s="53">
        <v>-0.69099998474121094</v>
      </c>
      <c r="CU90" s="53"/>
      <c r="CV90" s="55"/>
      <c r="CW90" s="56">
        <f>IF(OR(CW34=0,DC14=0),0,ABS(1000*CY90/(SQRT(3)*CW34*DC14)))</f>
        <v>130.5183064759627</v>
      </c>
      <c r="CX90" s="57"/>
      <c r="CY90" s="53">
        <v>-1.2289999723434448</v>
      </c>
      <c r="CZ90" s="53"/>
      <c r="DA90" s="53"/>
      <c r="DB90" s="53">
        <v>-0.70999997854232788</v>
      </c>
      <c r="DC90" s="53"/>
      <c r="DD90" s="55"/>
      <c r="DE90" s="56">
        <f>IF(OR(DE34=0,DK14=0),0,ABS(1000*DG90/(SQRT(3)*DE34*DK14)))</f>
        <v>128.45307489842742</v>
      </c>
      <c r="DF90" s="57"/>
      <c r="DG90" s="53">
        <v>-1.1710000038146973</v>
      </c>
      <c r="DH90" s="53"/>
      <c r="DI90" s="53"/>
      <c r="DJ90" s="53">
        <v>-0.70999997854232788</v>
      </c>
      <c r="DK90" s="53"/>
      <c r="DL90" s="55"/>
      <c r="DM90" s="56">
        <f>IF(OR(DM34=0,DS14=0),0,ABS(1000*DO90/(SQRT(3)*DM34*DS14)))</f>
        <v>124.950768411666</v>
      </c>
      <c r="DN90" s="57"/>
      <c r="DO90" s="53">
        <v>-1.190000057220459</v>
      </c>
      <c r="DP90" s="53"/>
      <c r="DQ90" s="53"/>
      <c r="DR90" s="53">
        <v>-0.70999997854232788</v>
      </c>
      <c r="DS90" s="53"/>
      <c r="DT90" s="55"/>
      <c r="DU90" s="56">
        <f>IF(OR(DU34=0,EA14=0),0,ABS(1000*DW90/(SQRT(3)*DU34*EA14)))</f>
        <v>123.47975897470073</v>
      </c>
      <c r="DV90" s="57"/>
      <c r="DW90" s="53">
        <v>-1.2100000381469727</v>
      </c>
      <c r="DX90" s="53"/>
      <c r="DY90" s="53"/>
      <c r="DZ90" s="53">
        <v>-0.65299999713897705</v>
      </c>
      <c r="EA90" s="53"/>
      <c r="EB90" s="55"/>
      <c r="EC90" s="56">
        <f>IF(OR(EC34=0,EI14=0),0,ABS(1000*EE90/(SQRT(3)*EC34*EI14)))</f>
        <v>115.88151185202975</v>
      </c>
      <c r="ED90" s="57"/>
      <c r="EE90" s="53">
        <v>-1.1139999628067017</v>
      </c>
      <c r="EF90" s="53"/>
      <c r="EG90" s="53"/>
      <c r="EH90" s="53">
        <v>-0.53799998760223389</v>
      </c>
      <c r="EI90" s="53"/>
      <c r="EJ90" s="55"/>
      <c r="EK90" s="56">
        <f>IF(OR(EK34=0,EQ14=0),0,ABS(1000*EM90/(SQRT(3)*EK34*EQ14)))</f>
        <v>118.01091413690041</v>
      </c>
      <c r="EL90" s="57"/>
      <c r="EM90" s="53">
        <v>-1.0750000476837158</v>
      </c>
      <c r="EN90" s="53"/>
      <c r="EO90" s="53"/>
      <c r="EP90" s="53">
        <v>-0.55699998140335083</v>
      </c>
      <c r="EQ90" s="53"/>
      <c r="ER90" s="55"/>
      <c r="ES90" s="56">
        <f>IF(OR(ES34=0,EY14=0),0,ABS(1000*EU90/(SQRT(3)*ES34*EY14)))</f>
        <v>116.86915344171014</v>
      </c>
      <c r="ET90" s="57"/>
      <c r="EU90" s="53">
        <v>-1.0559999942779541</v>
      </c>
      <c r="EV90" s="53"/>
      <c r="EW90" s="53"/>
      <c r="EX90" s="53">
        <v>-0.51800000667572021</v>
      </c>
      <c r="EY90" s="53"/>
      <c r="EZ90" s="55"/>
      <c r="FA90" s="56">
        <f>IF(OR(FA34=0,FG14=0),0,ABS(1000*FC90/(SQRT(3)*FA34*FG14)))</f>
        <v>124.80471832536951</v>
      </c>
      <c r="FB90" s="57"/>
      <c r="FC90" s="53">
        <v>-1.1139999628067017</v>
      </c>
      <c r="FD90" s="53"/>
      <c r="FE90" s="53"/>
      <c r="FF90" s="53">
        <v>-0.69099998474121094</v>
      </c>
      <c r="FG90" s="53"/>
      <c r="FH90" s="55"/>
      <c r="FI90" s="56">
        <f>IF(OR(FI34=0,FO14=0),0,ABS(1000*FK90/(SQRT(3)*FI34*FO14)))</f>
        <v>111.45995376887643</v>
      </c>
      <c r="FJ90" s="57"/>
      <c r="FK90" s="53">
        <v>-1.0750000476837158</v>
      </c>
      <c r="FL90" s="53"/>
      <c r="FM90" s="53"/>
      <c r="FN90" s="53">
        <v>-0.53799998760223389</v>
      </c>
      <c r="FO90" s="53"/>
      <c r="FP90" s="55"/>
      <c r="FQ90" s="56">
        <f>IF(OR(FQ34=0,FW14=0),0,ABS(1000*FS90/(SQRT(3)*FQ34*FW14)))</f>
        <v>119.35999489314901</v>
      </c>
      <c r="FR90" s="57"/>
      <c r="FS90" s="53">
        <v>-1.1519999504089355</v>
      </c>
      <c r="FT90" s="53"/>
      <c r="FU90" s="53"/>
      <c r="FV90" s="53">
        <v>-0.67199999094009399</v>
      </c>
      <c r="FW90" s="53"/>
      <c r="FX90" s="55"/>
      <c r="FY90" s="56">
        <f>IF(OR(FY34=0,GE14=0),0,ABS(1000*GA90/(SQRT(3)*FY34*GE14)))</f>
        <v>123.18662545410839</v>
      </c>
      <c r="FZ90" s="57"/>
      <c r="GA90" s="53">
        <v>-1.1710000038146973</v>
      </c>
      <c r="GB90" s="53"/>
      <c r="GC90" s="53"/>
      <c r="GD90" s="53">
        <v>-0.67199999094009399</v>
      </c>
      <c r="GE90" s="53"/>
      <c r="GF90" s="55"/>
      <c r="GG90" s="56">
        <f>IF(OR(GG34=0,GM14=0),0,ABS(1000*GI90/(SQRT(3)*GG34*GM14)))</f>
        <v>130.12490997696167</v>
      </c>
      <c r="GH90" s="57"/>
      <c r="GI90" s="53">
        <v>-1.2289999723434448</v>
      </c>
      <c r="GJ90" s="53"/>
      <c r="GK90" s="53"/>
      <c r="GL90" s="53">
        <v>-0.8059999942779541</v>
      </c>
      <c r="GM90" s="53"/>
      <c r="GN90" s="55"/>
      <c r="GO90" s="56">
        <f>IF(OR(GO34=0,GU14=0),0,ABS(1000*GQ90/(SQRT(3)*GO34*GU14)))</f>
        <v>120.50466518079462</v>
      </c>
      <c r="GP90" s="57"/>
      <c r="GQ90" s="53">
        <v>-1.1710000038146973</v>
      </c>
      <c r="GR90" s="53"/>
      <c r="GS90" s="53"/>
      <c r="GT90" s="53">
        <v>-0.67199999094009399</v>
      </c>
      <c r="GU90" s="53"/>
      <c r="GV90" s="54"/>
    </row>
    <row r="91" spans="1:204" s="15" customFormat="1" x14ac:dyDescent="0.2">
      <c r="A91" s="58" t="s">
        <v>105</v>
      </c>
      <c r="B91" s="59"/>
      <c r="C91" s="59"/>
      <c r="D91" s="59"/>
      <c r="E91" s="13">
        <v>48.3</v>
      </c>
      <c r="F91" s="13">
        <v>0.5</v>
      </c>
      <c r="G91" s="13"/>
      <c r="H91" s="13"/>
      <c r="I91" s="13"/>
      <c r="J91" s="13"/>
      <c r="K91" s="13"/>
      <c r="L91" s="14"/>
      <c r="M91" s="56">
        <f>IF(OR(M34=0,S14=0),0,ABS(1000*O91/(SQRT(3)*M34*S14)))</f>
        <v>24.409121513387127</v>
      </c>
      <c r="N91" s="57"/>
      <c r="O91" s="53">
        <v>-0.21600000560283661</v>
      </c>
      <c r="P91" s="53"/>
      <c r="Q91" s="53"/>
      <c r="R91" s="53">
        <v>-0.335999995470047</v>
      </c>
      <c r="S91" s="53"/>
      <c r="T91" s="55"/>
      <c r="U91" s="56">
        <f>IF(OR(U34=0,AA14=0),0,ABS(1000*W91/(SQRT(3)*U34*AA14)))</f>
        <v>25.118662059112772</v>
      </c>
      <c r="V91" s="57"/>
      <c r="W91" s="53">
        <v>-0.23999999463558197</v>
      </c>
      <c r="X91" s="53"/>
      <c r="Y91" s="53"/>
      <c r="Z91" s="53">
        <v>-0.31200000643730164</v>
      </c>
      <c r="AA91" s="53"/>
      <c r="AB91" s="55"/>
      <c r="AC91" s="56">
        <f>IF(OR(AC34=0,AI14=0),0,ABS(1000*AE91/(SQRT(3)*AC34*AI14)))</f>
        <v>17.415773545430874</v>
      </c>
      <c r="AD91" s="57"/>
      <c r="AE91" s="53">
        <v>-0.1679999977350235</v>
      </c>
      <c r="AF91" s="53"/>
      <c r="AG91" s="53"/>
      <c r="AH91" s="53">
        <v>-0.19200000166893005</v>
      </c>
      <c r="AI91" s="53"/>
      <c r="AJ91" s="55"/>
      <c r="AK91" s="56">
        <f>IF(OR(AK34=0,AQ14=0),0,ABS(1000*AM91/(SQRT(3)*AK34*AQ14)))</f>
        <v>17.674133075935544</v>
      </c>
      <c r="AL91" s="57"/>
      <c r="AM91" s="53">
        <v>-0.1679999977350235</v>
      </c>
      <c r="AN91" s="53"/>
      <c r="AO91" s="53"/>
      <c r="AP91" s="53">
        <v>-0.1679999977350235</v>
      </c>
      <c r="AQ91" s="53"/>
      <c r="AR91" s="55"/>
      <c r="AS91" s="56">
        <f>IF(OR(AS34=0,AY14=0),0,ABS(1000*AU91/(SQRT(3)*AS34*AY14)))</f>
        <v>12.969880924803322</v>
      </c>
      <c r="AT91" s="57"/>
      <c r="AU91" s="53">
        <v>-0.11999999731779099</v>
      </c>
      <c r="AV91" s="53"/>
      <c r="AW91" s="53"/>
      <c r="AX91" s="53">
        <v>-0.1679999977350235</v>
      </c>
      <c r="AY91" s="53"/>
      <c r="AZ91" s="55"/>
      <c r="BA91" s="56">
        <f>IF(OR(BA34=0,BG14=0),0,ABS(1000*BC91/(SQRT(3)*BA34*BG14)))</f>
        <v>10.083749371287265</v>
      </c>
      <c r="BB91" s="57"/>
      <c r="BC91" s="53">
        <v>-9.6000000834465027E-2</v>
      </c>
      <c r="BD91" s="53"/>
      <c r="BE91" s="53"/>
      <c r="BF91" s="53">
        <v>-0.11999999731779099</v>
      </c>
      <c r="BG91" s="53"/>
      <c r="BH91" s="55"/>
      <c r="BI91" s="56">
        <f>IF(OR(BI34=0,BO14=0),0,ABS(1000*BK91/(SQRT(3)*BI34*BO14)))</f>
        <v>12.765729599344313</v>
      </c>
      <c r="BJ91" s="57"/>
      <c r="BK91" s="53">
        <v>-0.11999999731779099</v>
      </c>
      <c r="BL91" s="53"/>
      <c r="BM91" s="53"/>
      <c r="BN91" s="53">
        <v>-0.1679999977350235</v>
      </c>
      <c r="BO91" s="53"/>
      <c r="BP91" s="55"/>
      <c r="BQ91" s="56">
        <f>IF(OR(BQ34=0,BW14=0),0,ABS(1000*BS91/(SQRT(3)*BQ34*BW14)))</f>
        <v>150.38297779081387</v>
      </c>
      <c r="BR91" s="57"/>
      <c r="BS91" s="53">
        <v>-1.4639999866485596</v>
      </c>
      <c r="BT91" s="53"/>
      <c r="BU91" s="53"/>
      <c r="BV91" s="53">
        <v>-0.67199999094009399</v>
      </c>
      <c r="BW91" s="53"/>
      <c r="BX91" s="55"/>
      <c r="BY91" s="56">
        <f>IF(OR(BY34=0,CE14=0),0,ABS(1000*CA91/(SQRT(3)*BY34*CE14)))</f>
        <v>164.37503659175991</v>
      </c>
      <c r="BZ91" s="57"/>
      <c r="CA91" s="53">
        <v>-1.4880000352859497</v>
      </c>
      <c r="CB91" s="53"/>
      <c r="CC91" s="53"/>
      <c r="CD91" s="53">
        <v>-0.8880000114440918</v>
      </c>
      <c r="CE91" s="53"/>
      <c r="CF91" s="55"/>
      <c r="CG91" s="56">
        <f>IF(OR(CG34=0,CM14=0),0,ABS(1000*CI91/(SQRT(3)*CG34*CM14)))</f>
        <v>162.05845782227109</v>
      </c>
      <c r="CH91" s="57"/>
      <c r="CI91" s="53">
        <v>-1.4880000352859497</v>
      </c>
      <c r="CJ91" s="53"/>
      <c r="CK91" s="53"/>
      <c r="CL91" s="53">
        <v>-0.81599998474121094</v>
      </c>
      <c r="CM91" s="53"/>
      <c r="CN91" s="55"/>
      <c r="CO91" s="56">
        <f>IF(OR(CO34=0,CU14=0),0,ABS(1000*CQ91/(SQRT(3)*CO34*CU14)))</f>
        <v>146.14064494363521</v>
      </c>
      <c r="CP91" s="57"/>
      <c r="CQ91" s="53">
        <v>-1.4160000085830688</v>
      </c>
      <c r="CR91" s="53"/>
      <c r="CS91" s="53"/>
      <c r="CT91" s="53">
        <v>-0.79199999570846558</v>
      </c>
      <c r="CU91" s="53"/>
      <c r="CV91" s="55"/>
      <c r="CW91" s="56">
        <f>IF(OR(CW34=0,DC14=0),0,ABS(1000*CY91/(SQRT(3)*CW34*DC14)))</f>
        <v>158.02379903343271</v>
      </c>
      <c r="CX91" s="57"/>
      <c r="CY91" s="53">
        <v>-1.4880000352859497</v>
      </c>
      <c r="CZ91" s="53"/>
      <c r="DA91" s="53"/>
      <c r="DB91" s="53">
        <v>-0.8399999737739563</v>
      </c>
      <c r="DC91" s="53"/>
      <c r="DD91" s="55"/>
      <c r="DE91" s="56">
        <f>IF(OR(DE34=0,DK14=0),0,ABS(1000*DG91/(SQRT(3)*DE34*DK14)))</f>
        <v>165.85913243478322</v>
      </c>
      <c r="DF91" s="57"/>
      <c r="DG91" s="53">
        <v>-1.5119999647140503</v>
      </c>
      <c r="DH91" s="53"/>
      <c r="DI91" s="53"/>
      <c r="DJ91" s="53">
        <v>-0.95999997854232788</v>
      </c>
      <c r="DK91" s="53"/>
      <c r="DL91" s="55"/>
      <c r="DM91" s="56">
        <f>IF(OR(DM34=0,DS14=0),0,ABS(1000*DO91/(SQRT(3)*DM34*DS14)))</f>
        <v>153.72093654657459</v>
      </c>
      <c r="DN91" s="57"/>
      <c r="DO91" s="53">
        <v>-1.4639999866485596</v>
      </c>
      <c r="DP91" s="53"/>
      <c r="DQ91" s="53"/>
      <c r="DR91" s="53">
        <v>-0.72000002861022949</v>
      </c>
      <c r="DS91" s="53"/>
      <c r="DT91" s="55"/>
      <c r="DU91" s="56">
        <f>IF(OR(DU34=0,EA14=0),0,ABS(1000*DW91/(SQRT(3)*DU34*EA14)))</f>
        <v>134.70519271469485</v>
      </c>
      <c r="DV91" s="57"/>
      <c r="DW91" s="53">
        <v>-1.3200000524520874</v>
      </c>
      <c r="DX91" s="53"/>
      <c r="DY91" s="53"/>
      <c r="DZ91" s="53">
        <v>-0.45600000023841858</v>
      </c>
      <c r="EA91" s="53"/>
      <c r="EB91" s="55"/>
      <c r="EC91" s="56">
        <f>IF(OR(EC34=0,EI14=0),0,ABS(1000*EE91/(SQRT(3)*EC34*EI14)))</f>
        <v>164.77227998870799</v>
      </c>
      <c r="ED91" s="57"/>
      <c r="EE91" s="53">
        <v>-1.5839999914169312</v>
      </c>
      <c r="EF91" s="53"/>
      <c r="EG91" s="53"/>
      <c r="EH91" s="53">
        <v>-0.98400002717971802</v>
      </c>
      <c r="EI91" s="53"/>
      <c r="EJ91" s="55"/>
      <c r="EK91" s="56">
        <f>IF(OR(EK34=0,EQ14=0),0,ABS(1000*EM91/(SQRT(3)*EK34*EQ14)))</f>
        <v>165.98371171734522</v>
      </c>
      <c r="EL91" s="57"/>
      <c r="EM91" s="53">
        <v>-1.5119999647140503</v>
      </c>
      <c r="EN91" s="53"/>
      <c r="EO91" s="53"/>
      <c r="EP91" s="53">
        <v>-1.0080000162124634</v>
      </c>
      <c r="EQ91" s="53"/>
      <c r="ER91" s="55"/>
      <c r="ES91" s="56">
        <f>IF(OR(ES34=0,EY14=0),0,ABS(1000*EU91/(SQRT(3)*ES34*EY14)))</f>
        <v>169.99149831395593</v>
      </c>
      <c r="ET91" s="57"/>
      <c r="EU91" s="53">
        <v>-1.5360000133514404</v>
      </c>
      <c r="EV91" s="53"/>
      <c r="EW91" s="53"/>
      <c r="EX91" s="53">
        <v>-1.0800000429153442</v>
      </c>
      <c r="EY91" s="53"/>
      <c r="EZ91" s="55"/>
      <c r="FA91" s="56">
        <f>IF(OR(FA34=0,FG14=0),0,ABS(1000*FC91/(SQRT(3)*FA34*FG14)))</f>
        <v>166.70505518161013</v>
      </c>
      <c r="FB91" s="57"/>
      <c r="FC91" s="53">
        <v>-1.4880000352859497</v>
      </c>
      <c r="FD91" s="53"/>
      <c r="FE91" s="53"/>
      <c r="FF91" s="53">
        <v>-1.0559999942779541</v>
      </c>
      <c r="FG91" s="53"/>
      <c r="FH91" s="55"/>
      <c r="FI91" s="56">
        <f>IF(OR(FI34=0,FO14=0),0,ABS(1000*FK91/(SQRT(3)*FI34*FO14)))</f>
        <v>139.35085507066972</v>
      </c>
      <c r="FJ91" s="57"/>
      <c r="FK91" s="53">
        <v>-1.343999981880188</v>
      </c>
      <c r="FL91" s="53"/>
      <c r="FM91" s="53"/>
      <c r="FN91" s="53">
        <v>-0.79199999570846558</v>
      </c>
      <c r="FO91" s="53"/>
      <c r="FP91" s="55"/>
      <c r="FQ91" s="56">
        <f>IF(OR(FQ34=0,FW14=0),0,ABS(1000*FS91/(SQRT(3)*FQ34*FW14)))</f>
        <v>136.7666721371896</v>
      </c>
      <c r="FR91" s="57"/>
      <c r="FS91" s="53">
        <v>-1.3200000524520874</v>
      </c>
      <c r="FT91" s="53"/>
      <c r="FU91" s="53"/>
      <c r="FV91" s="53">
        <v>-0.47999998927116394</v>
      </c>
      <c r="FW91" s="53"/>
      <c r="FX91" s="55"/>
      <c r="FY91" s="56">
        <f>IF(OR(FY34=0,GE14=0),0,ABS(1000*GA91/(SQRT(3)*FY34*GE14)))</f>
        <v>148.96008721784725</v>
      </c>
      <c r="FZ91" s="57"/>
      <c r="GA91" s="53">
        <v>-1.4160000085830688</v>
      </c>
      <c r="GB91" s="53"/>
      <c r="GC91" s="53"/>
      <c r="GD91" s="53">
        <v>-0.60000002384185791</v>
      </c>
      <c r="GE91" s="53"/>
      <c r="GF91" s="55"/>
      <c r="GG91" s="56">
        <f>IF(OR(GG34=0,GM14=0),0,ABS(1000*GI91/(SQRT(3)*GG34*GM14)))</f>
        <v>147.38313551828765</v>
      </c>
      <c r="GH91" s="57"/>
      <c r="GI91" s="53">
        <v>-1.3919999599456787</v>
      </c>
      <c r="GJ91" s="53"/>
      <c r="GK91" s="53"/>
      <c r="GL91" s="53">
        <v>-0.67199999094009399</v>
      </c>
      <c r="GM91" s="53"/>
      <c r="GN91" s="55"/>
      <c r="GO91" s="56">
        <f>IF(OR(GO34=0,GU14=0),0,ABS(1000*GQ91/(SQRT(3)*GO34*GU14)))</f>
        <v>32.107135943342271</v>
      </c>
      <c r="GP91" s="57"/>
      <c r="GQ91" s="53">
        <v>-0.31200000643730164</v>
      </c>
      <c r="GR91" s="53"/>
      <c r="GS91" s="53"/>
      <c r="GT91" s="53">
        <v>-0.26399999856948853</v>
      </c>
      <c r="GU91" s="53"/>
      <c r="GV91" s="54"/>
    </row>
    <row r="92" spans="1:204" x14ac:dyDescent="0.2">
      <c r="A92" s="51" t="s">
        <v>106</v>
      </c>
      <c r="B92" s="52"/>
      <c r="C92" s="52"/>
      <c r="D92" s="52"/>
      <c r="E92" s="11">
        <v>48.3</v>
      </c>
      <c r="F92" s="11">
        <v>0.5</v>
      </c>
      <c r="G92" s="11"/>
      <c r="H92" s="11"/>
      <c r="I92" s="11"/>
      <c r="J92" s="11"/>
      <c r="K92" s="11"/>
      <c r="L92" s="12"/>
      <c r="M92" s="62">
        <f>IF(OR(M34=0,S14=0),0,ABS(1000*O92/(SQRT(3)*M34*S14)))</f>
        <v>0</v>
      </c>
      <c r="N92" s="63"/>
      <c r="O92" s="60">
        <v>0</v>
      </c>
      <c r="P92" s="60"/>
      <c r="Q92" s="60"/>
      <c r="R92" s="60">
        <v>0</v>
      </c>
      <c r="S92" s="60"/>
      <c r="T92" s="64"/>
      <c r="U92" s="62">
        <f>IF(OR(U34=0,AA14=0),0,ABS(1000*W92/(SQRT(3)*U34*AA14)))</f>
        <v>0</v>
      </c>
      <c r="V92" s="63"/>
      <c r="W92" s="60">
        <v>0</v>
      </c>
      <c r="X92" s="60"/>
      <c r="Y92" s="60"/>
      <c r="Z92" s="60">
        <v>0</v>
      </c>
      <c r="AA92" s="60"/>
      <c r="AB92" s="64"/>
      <c r="AC92" s="62">
        <f>IF(OR(AC34=0,AI14=0),0,ABS(1000*AE92/(SQRT(3)*AC34*AI14)))</f>
        <v>0</v>
      </c>
      <c r="AD92" s="63"/>
      <c r="AE92" s="60">
        <v>0</v>
      </c>
      <c r="AF92" s="60"/>
      <c r="AG92" s="60"/>
      <c r="AH92" s="60">
        <v>0</v>
      </c>
      <c r="AI92" s="60"/>
      <c r="AJ92" s="64"/>
      <c r="AK92" s="62">
        <f>IF(OR(AK34=0,AQ14=0),0,ABS(1000*AM92/(SQRT(3)*AK34*AQ14)))</f>
        <v>0</v>
      </c>
      <c r="AL92" s="63"/>
      <c r="AM92" s="60">
        <v>0</v>
      </c>
      <c r="AN92" s="60"/>
      <c r="AO92" s="60"/>
      <c r="AP92" s="60">
        <v>0</v>
      </c>
      <c r="AQ92" s="60"/>
      <c r="AR92" s="64"/>
      <c r="AS92" s="56">
        <f>IF(OR(AS34=0,AY14=0),0,ABS(1000*AU92/(SQRT(3)*AS34*AY14)))</f>
        <v>0</v>
      </c>
      <c r="AT92" s="57"/>
      <c r="AU92" s="53">
        <v>0</v>
      </c>
      <c r="AV92" s="53"/>
      <c r="AW92" s="53"/>
      <c r="AX92" s="53">
        <v>0</v>
      </c>
      <c r="AY92" s="53"/>
      <c r="AZ92" s="55"/>
      <c r="BA92" s="56">
        <f>IF(OR(BA34=0,BG14=0),0,ABS(1000*BC92/(SQRT(3)*BA34*BG14)))</f>
        <v>0</v>
      </c>
      <c r="BB92" s="57"/>
      <c r="BC92" s="53">
        <v>0</v>
      </c>
      <c r="BD92" s="53"/>
      <c r="BE92" s="53"/>
      <c r="BF92" s="53">
        <v>0</v>
      </c>
      <c r="BG92" s="53"/>
      <c r="BH92" s="55"/>
      <c r="BI92" s="56">
        <f>IF(OR(BI34=0,BO14=0),0,ABS(1000*BK92/(SQRT(3)*BI34*BO14)))</f>
        <v>0</v>
      </c>
      <c r="BJ92" s="57"/>
      <c r="BK92" s="53">
        <v>0</v>
      </c>
      <c r="BL92" s="53"/>
      <c r="BM92" s="53"/>
      <c r="BN92" s="53">
        <v>0</v>
      </c>
      <c r="BO92" s="53"/>
      <c r="BP92" s="55"/>
      <c r="BQ92" s="56">
        <f>IF(OR(BQ34=0,BW14=0),0,ABS(1000*BS92/(SQRT(3)*BQ34*BW14)))</f>
        <v>0</v>
      </c>
      <c r="BR92" s="57"/>
      <c r="BS92" s="53">
        <v>0</v>
      </c>
      <c r="BT92" s="53"/>
      <c r="BU92" s="53"/>
      <c r="BV92" s="53">
        <v>0</v>
      </c>
      <c r="BW92" s="53"/>
      <c r="BX92" s="55"/>
      <c r="BY92" s="56">
        <f>IF(OR(BY34=0,CE14=0),0,ABS(1000*CA92/(SQRT(3)*BY34*CE14)))</f>
        <v>0</v>
      </c>
      <c r="BZ92" s="57"/>
      <c r="CA92" s="53">
        <v>0</v>
      </c>
      <c r="CB92" s="53"/>
      <c r="CC92" s="53"/>
      <c r="CD92" s="53">
        <v>0</v>
      </c>
      <c r="CE92" s="53"/>
      <c r="CF92" s="55"/>
      <c r="CG92" s="56">
        <f>IF(OR(CG34=0,CM14=0),0,ABS(1000*CI92/(SQRT(3)*CG34*CM14)))</f>
        <v>0</v>
      </c>
      <c r="CH92" s="57"/>
      <c r="CI92" s="53">
        <v>0</v>
      </c>
      <c r="CJ92" s="53"/>
      <c r="CK92" s="53"/>
      <c r="CL92" s="53">
        <v>0</v>
      </c>
      <c r="CM92" s="53"/>
      <c r="CN92" s="55"/>
      <c r="CO92" s="56">
        <f>IF(OR(CO34=0,CU14=0),0,ABS(1000*CQ92/(SQRT(3)*CO34*CU14)))</f>
        <v>0</v>
      </c>
      <c r="CP92" s="57"/>
      <c r="CQ92" s="53">
        <v>0</v>
      </c>
      <c r="CR92" s="53"/>
      <c r="CS92" s="53"/>
      <c r="CT92" s="53">
        <v>0</v>
      </c>
      <c r="CU92" s="53"/>
      <c r="CV92" s="55"/>
      <c r="CW92" s="56">
        <f>IF(OR(CW34=0,DC14=0),0,ABS(1000*CY92/(SQRT(3)*CW34*DC14)))</f>
        <v>0</v>
      </c>
      <c r="CX92" s="57"/>
      <c r="CY92" s="53">
        <v>0</v>
      </c>
      <c r="CZ92" s="53"/>
      <c r="DA92" s="53"/>
      <c r="DB92" s="53">
        <v>0</v>
      </c>
      <c r="DC92" s="53"/>
      <c r="DD92" s="55"/>
      <c r="DE92" s="56">
        <f>IF(OR(DE34=0,DK14=0),0,ABS(1000*DG92/(SQRT(3)*DE34*DK14)))</f>
        <v>0</v>
      </c>
      <c r="DF92" s="57"/>
      <c r="DG92" s="53">
        <v>0</v>
      </c>
      <c r="DH92" s="53"/>
      <c r="DI92" s="53"/>
      <c r="DJ92" s="53">
        <v>0</v>
      </c>
      <c r="DK92" s="53"/>
      <c r="DL92" s="55"/>
      <c r="DM92" s="56">
        <f>IF(OR(DM34=0,DS14=0),0,ABS(1000*DO92/(SQRT(3)*DM34*DS14)))</f>
        <v>0</v>
      </c>
      <c r="DN92" s="57"/>
      <c r="DO92" s="53">
        <v>0</v>
      </c>
      <c r="DP92" s="53"/>
      <c r="DQ92" s="53"/>
      <c r="DR92" s="53">
        <v>0</v>
      </c>
      <c r="DS92" s="53"/>
      <c r="DT92" s="55"/>
      <c r="DU92" s="56">
        <f>IF(OR(DU34=0,EA14=0),0,ABS(1000*DW92/(SQRT(3)*DU34*EA14)))</f>
        <v>0</v>
      </c>
      <c r="DV92" s="57"/>
      <c r="DW92" s="53">
        <v>0</v>
      </c>
      <c r="DX92" s="53"/>
      <c r="DY92" s="53"/>
      <c r="DZ92" s="53">
        <v>0</v>
      </c>
      <c r="EA92" s="53"/>
      <c r="EB92" s="55"/>
      <c r="EC92" s="56">
        <f>IF(OR(EC34=0,EI14=0),0,ABS(1000*EE92/(SQRT(3)*EC34*EI14)))</f>
        <v>0</v>
      </c>
      <c r="ED92" s="57"/>
      <c r="EE92" s="53">
        <v>0</v>
      </c>
      <c r="EF92" s="53"/>
      <c r="EG92" s="53"/>
      <c r="EH92" s="53">
        <v>0</v>
      </c>
      <c r="EI92" s="53"/>
      <c r="EJ92" s="55"/>
      <c r="EK92" s="56">
        <f>IF(OR(EK34=0,EQ14=0),0,ABS(1000*EM92/(SQRT(3)*EK34*EQ14)))</f>
        <v>0</v>
      </c>
      <c r="EL92" s="57"/>
      <c r="EM92" s="53">
        <v>0</v>
      </c>
      <c r="EN92" s="53"/>
      <c r="EO92" s="53"/>
      <c r="EP92" s="53">
        <v>0</v>
      </c>
      <c r="EQ92" s="53"/>
      <c r="ER92" s="55"/>
      <c r="ES92" s="56">
        <f>IF(OR(ES34=0,EY14=0),0,ABS(1000*EU92/(SQRT(3)*ES34*EY14)))</f>
        <v>0</v>
      </c>
      <c r="ET92" s="57"/>
      <c r="EU92" s="53">
        <v>0</v>
      </c>
      <c r="EV92" s="53"/>
      <c r="EW92" s="53"/>
      <c r="EX92" s="53">
        <v>0</v>
      </c>
      <c r="EY92" s="53"/>
      <c r="EZ92" s="55"/>
      <c r="FA92" s="56">
        <f>IF(OR(FA34=0,FG14=0),0,ABS(1000*FC92/(SQRT(3)*FA34*FG14)))</f>
        <v>0</v>
      </c>
      <c r="FB92" s="57"/>
      <c r="FC92" s="53">
        <v>0</v>
      </c>
      <c r="FD92" s="53"/>
      <c r="FE92" s="53"/>
      <c r="FF92" s="53">
        <v>0</v>
      </c>
      <c r="FG92" s="53"/>
      <c r="FH92" s="55"/>
      <c r="FI92" s="56">
        <f>IF(OR(FI34=0,FO14=0),0,ABS(1000*FK92/(SQRT(3)*FI34*FO14)))</f>
        <v>0</v>
      </c>
      <c r="FJ92" s="57"/>
      <c r="FK92" s="53">
        <v>0</v>
      </c>
      <c r="FL92" s="53"/>
      <c r="FM92" s="53"/>
      <c r="FN92" s="53">
        <v>0</v>
      </c>
      <c r="FO92" s="53"/>
      <c r="FP92" s="55"/>
      <c r="FQ92" s="56">
        <f>IF(OR(FQ34=0,FW14=0),0,ABS(1000*FS92/(SQRT(3)*FQ34*FW14)))</f>
        <v>0</v>
      </c>
      <c r="FR92" s="57"/>
      <c r="FS92" s="53">
        <v>0</v>
      </c>
      <c r="FT92" s="53"/>
      <c r="FU92" s="53"/>
      <c r="FV92" s="53">
        <v>0</v>
      </c>
      <c r="FW92" s="53"/>
      <c r="FX92" s="55"/>
      <c r="FY92" s="56">
        <f>IF(OR(FY34=0,GE14=0),0,ABS(1000*GA92/(SQRT(3)*FY34*GE14)))</f>
        <v>0</v>
      </c>
      <c r="FZ92" s="57"/>
      <c r="GA92" s="53">
        <v>0</v>
      </c>
      <c r="GB92" s="53"/>
      <c r="GC92" s="53"/>
      <c r="GD92" s="53">
        <v>0</v>
      </c>
      <c r="GE92" s="53"/>
      <c r="GF92" s="55"/>
      <c r="GG92" s="56">
        <f>IF(OR(GG34=0,GM14=0),0,ABS(1000*GI92/(SQRT(3)*GG34*GM14)))</f>
        <v>0</v>
      </c>
      <c r="GH92" s="57"/>
      <c r="GI92" s="53">
        <v>0</v>
      </c>
      <c r="GJ92" s="53"/>
      <c r="GK92" s="53"/>
      <c r="GL92" s="53">
        <v>0</v>
      </c>
      <c r="GM92" s="53"/>
      <c r="GN92" s="55"/>
      <c r="GO92" s="56">
        <f>IF(OR(GO34=0,GU14=0),0,ABS(1000*GQ92/(SQRT(3)*GO34*GU14)))</f>
        <v>0</v>
      </c>
      <c r="GP92" s="57"/>
      <c r="GQ92" s="53">
        <v>0</v>
      </c>
      <c r="GR92" s="53"/>
      <c r="GS92" s="53"/>
      <c r="GT92" s="53">
        <v>0</v>
      </c>
      <c r="GU92" s="53"/>
      <c r="GV92" s="54"/>
    </row>
    <row r="93" spans="1:204" x14ac:dyDescent="0.2">
      <c r="A93" s="51" t="s">
        <v>107</v>
      </c>
      <c r="B93" s="52"/>
      <c r="C93" s="52"/>
      <c r="D93" s="52"/>
      <c r="E93" s="11">
        <v>48.3</v>
      </c>
      <c r="F93" s="11">
        <v>0.5</v>
      </c>
      <c r="G93" s="11"/>
      <c r="H93" s="11"/>
      <c r="I93" s="11"/>
      <c r="J93" s="11"/>
      <c r="K93" s="11"/>
      <c r="L93" s="12"/>
      <c r="M93" s="48" t="s">
        <v>71</v>
      </c>
      <c r="N93" s="49"/>
      <c r="O93" s="42">
        <v>0</v>
      </c>
      <c r="P93" s="42"/>
      <c r="Q93" s="42"/>
      <c r="R93" s="42">
        <v>0</v>
      </c>
      <c r="S93" s="42"/>
      <c r="T93" s="50"/>
      <c r="U93" s="48" t="s">
        <v>71</v>
      </c>
      <c r="V93" s="49"/>
      <c r="W93" s="42">
        <v>0</v>
      </c>
      <c r="X93" s="42"/>
      <c r="Y93" s="42"/>
      <c r="Z93" s="42">
        <v>0</v>
      </c>
      <c r="AA93" s="42"/>
      <c r="AB93" s="50"/>
      <c r="AC93" s="48" t="s">
        <v>71</v>
      </c>
      <c r="AD93" s="49"/>
      <c r="AE93" s="42">
        <v>0</v>
      </c>
      <c r="AF93" s="42"/>
      <c r="AG93" s="42"/>
      <c r="AH93" s="42">
        <v>0</v>
      </c>
      <c r="AI93" s="42"/>
      <c r="AJ93" s="50"/>
      <c r="AK93" s="48" t="s">
        <v>71</v>
      </c>
      <c r="AL93" s="49"/>
      <c r="AM93" s="42">
        <v>0</v>
      </c>
      <c r="AN93" s="42"/>
      <c r="AO93" s="42"/>
      <c r="AP93" s="42">
        <v>0</v>
      </c>
      <c r="AQ93" s="42"/>
      <c r="AR93" s="50"/>
      <c r="AS93" s="337" t="s">
        <v>71</v>
      </c>
      <c r="AT93" s="338"/>
      <c r="AU93" s="331">
        <v>0</v>
      </c>
      <c r="AV93" s="331"/>
      <c r="AW93" s="331"/>
      <c r="AX93" s="331">
        <v>0</v>
      </c>
      <c r="AY93" s="331"/>
      <c r="AZ93" s="332"/>
      <c r="BA93" s="337" t="s">
        <v>71</v>
      </c>
      <c r="BB93" s="338"/>
      <c r="BC93" s="331">
        <v>0</v>
      </c>
      <c r="BD93" s="331"/>
      <c r="BE93" s="331"/>
      <c r="BF93" s="331">
        <v>0</v>
      </c>
      <c r="BG93" s="331"/>
      <c r="BH93" s="332"/>
      <c r="BI93" s="337" t="s">
        <v>71</v>
      </c>
      <c r="BJ93" s="338"/>
      <c r="BK93" s="331">
        <v>0</v>
      </c>
      <c r="BL93" s="331"/>
      <c r="BM93" s="331"/>
      <c r="BN93" s="331">
        <v>0</v>
      </c>
      <c r="BO93" s="331"/>
      <c r="BP93" s="332"/>
      <c r="BQ93" s="337" t="s">
        <v>71</v>
      </c>
      <c r="BR93" s="338"/>
      <c r="BS93" s="331">
        <v>0</v>
      </c>
      <c r="BT93" s="331"/>
      <c r="BU93" s="331"/>
      <c r="BV93" s="331">
        <v>0</v>
      </c>
      <c r="BW93" s="331"/>
      <c r="BX93" s="332"/>
      <c r="BY93" s="337" t="s">
        <v>71</v>
      </c>
      <c r="BZ93" s="338"/>
      <c r="CA93" s="331">
        <v>0</v>
      </c>
      <c r="CB93" s="331"/>
      <c r="CC93" s="331"/>
      <c r="CD93" s="331">
        <v>0</v>
      </c>
      <c r="CE93" s="331"/>
      <c r="CF93" s="332"/>
      <c r="CG93" s="337" t="s">
        <v>71</v>
      </c>
      <c r="CH93" s="338"/>
      <c r="CI93" s="331">
        <v>0</v>
      </c>
      <c r="CJ93" s="331"/>
      <c r="CK93" s="331"/>
      <c r="CL93" s="331">
        <v>0</v>
      </c>
      <c r="CM93" s="331"/>
      <c r="CN93" s="332"/>
      <c r="CO93" s="337" t="s">
        <v>71</v>
      </c>
      <c r="CP93" s="338"/>
      <c r="CQ93" s="331">
        <v>0</v>
      </c>
      <c r="CR93" s="331"/>
      <c r="CS93" s="331"/>
      <c r="CT93" s="331">
        <v>0</v>
      </c>
      <c r="CU93" s="331"/>
      <c r="CV93" s="332"/>
      <c r="CW93" s="337" t="s">
        <v>71</v>
      </c>
      <c r="CX93" s="338"/>
      <c r="CY93" s="331">
        <v>0</v>
      </c>
      <c r="CZ93" s="331"/>
      <c r="DA93" s="331"/>
      <c r="DB93" s="331">
        <v>0</v>
      </c>
      <c r="DC93" s="331"/>
      <c r="DD93" s="332"/>
      <c r="DE93" s="337" t="s">
        <v>71</v>
      </c>
      <c r="DF93" s="338"/>
      <c r="DG93" s="331">
        <v>0</v>
      </c>
      <c r="DH93" s="331"/>
      <c r="DI93" s="331"/>
      <c r="DJ93" s="331">
        <v>0</v>
      </c>
      <c r="DK93" s="331"/>
      <c r="DL93" s="332"/>
      <c r="DM93" s="337" t="s">
        <v>71</v>
      </c>
      <c r="DN93" s="338"/>
      <c r="DO93" s="331">
        <v>0</v>
      </c>
      <c r="DP93" s="331"/>
      <c r="DQ93" s="331"/>
      <c r="DR93" s="331">
        <v>0</v>
      </c>
      <c r="DS93" s="331"/>
      <c r="DT93" s="332"/>
      <c r="DU93" s="337" t="s">
        <v>71</v>
      </c>
      <c r="DV93" s="338"/>
      <c r="DW93" s="331">
        <v>0</v>
      </c>
      <c r="DX93" s="331"/>
      <c r="DY93" s="331"/>
      <c r="DZ93" s="331">
        <v>0</v>
      </c>
      <c r="EA93" s="331"/>
      <c r="EB93" s="332"/>
      <c r="EC93" s="337" t="s">
        <v>71</v>
      </c>
      <c r="ED93" s="338"/>
      <c r="EE93" s="331">
        <v>0</v>
      </c>
      <c r="EF93" s="331"/>
      <c r="EG93" s="331"/>
      <c r="EH93" s="331">
        <v>0</v>
      </c>
      <c r="EI93" s="331"/>
      <c r="EJ93" s="332"/>
      <c r="EK93" s="337" t="s">
        <v>71</v>
      </c>
      <c r="EL93" s="338"/>
      <c r="EM93" s="331">
        <v>0</v>
      </c>
      <c r="EN93" s="331"/>
      <c r="EO93" s="331"/>
      <c r="EP93" s="331">
        <v>0</v>
      </c>
      <c r="EQ93" s="331"/>
      <c r="ER93" s="332"/>
      <c r="ES93" s="337" t="s">
        <v>71</v>
      </c>
      <c r="ET93" s="338"/>
      <c r="EU93" s="331">
        <v>0</v>
      </c>
      <c r="EV93" s="331"/>
      <c r="EW93" s="331"/>
      <c r="EX93" s="331">
        <v>0</v>
      </c>
      <c r="EY93" s="331"/>
      <c r="EZ93" s="332"/>
      <c r="FA93" s="337" t="s">
        <v>71</v>
      </c>
      <c r="FB93" s="338"/>
      <c r="FC93" s="331">
        <v>0</v>
      </c>
      <c r="FD93" s="331"/>
      <c r="FE93" s="331"/>
      <c r="FF93" s="331">
        <v>0</v>
      </c>
      <c r="FG93" s="331"/>
      <c r="FH93" s="332"/>
      <c r="FI93" s="337" t="s">
        <v>71</v>
      </c>
      <c r="FJ93" s="338"/>
      <c r="FK93" s="331">
        <v>0</v>
      </c>
      <c r="FL93" s="331"/>
      <c r="FM93" s="331"/>
      <c r="FN93" s="331">
        <v>0</v>
      </c>
      <c r="FO93" s="331"/>
      <c r="FP93" s="332"/>
      <c r="FQ93" s="337" t="s">
        <v>71</v>
      </c>
      <c r="FR93" s="338"/>
      <c r="FS93" s="331">
        <v>0</v>
      </c>
      <c r="FT93" s="331"/>
      <c r="FU93" s="331"/>
      <c r="FV93" s="331">
        <v>0</v>
      </c>
      <c r="FW93" s="331"/>
      <c r="FX93" s="332"/>
      <c r="FY93" s="337" t="s">
        <v>71</v>
      </c>
      <c r="FZ93" s="338"/>
      <c r="GA93" s="331">
        <v>0</v>
      </c>
      <c r="GB93" s="331"/>
      <c r="GC93" s="331"/>
      <c r="GD93" s="331">
        <v>0</v>
      </c>
      <c r="GE93" s="331"/>
      <c r="GF93" s="332"/>
      <c r="GG93" s="337" t="s">
        <v>71</v>
      </c>
      <c r="GH93" s="338"/>
      <c r="GI93" s="331">
        <v>0</v>
      </c>
      <c r="GJ93" s="331"/>
      <c r="GK93" s="331"/>
      <c r="GL93" s="331">
        <v>0</v>
      </c>
      <c r="GM93" s="331"/>
      <c r="GN93" s="332"/>
      <c r="GO93" s="337" t="s">
        <v>71</v>
      </c>
      <c r="GP93" s="338"/>
      <c r="GQ93" s="331">
        <v>0</v>
      </c>
      <c r="GR93" s="331"/>
      <c r="GS93" s="331"/>
      <c r="GT93" s="331">
        <v>0</v>
      </c>
      <c r="GU93" s="331"/>
      <c r="GV93" s="333"/>
    </row>
    <row r="94" spans="1:204" x14ac:dyDescent="0.2">
      <c r="A94" s="51" t="s">
        <v>108</v>
      </c>
      <c r="B94" s="52"/>
      <c r="C94" s="52"/>
      <c r="D94" s="52"/>
      <c r="E94" s="11"/>
      <c r="F94" s="11"/>
      <c r="G94" s="11"/>
      <c r="H94" s="11"/>
      <c r="I94" s="11"/>
      <c r="J94" s="11"/>
      <c r="K94" s="11"/>
      <c r="L94" s="12"/>
      <c r="M94" s="48" t="s">
        <v>71</v>
      </c>
      <c r="N94" s="49"/>
      <c r="O94" s="42">
        <v>0</v>
      </c>
      <c r="P94" s="42"/>
      <c r="Q94" s="42"/>
      <c r="R94" s="42">
        <v>0</v>
      </c>
      <c r="S94" s="42"/>
      <c r="T94" s="50"/>
      <c r="U94" s="48" t="s">
        <v>71</v>
      </c>
      <c r="V94" s="49"/>
      <c r="W94" s="42">
        <v>0</v>
      </c>
      <c r="X94" s="42"/>
      <c r="Y94" s="42"/>
      <c r="Z94" s="42">
        <v>0</v>
      </c>
      <c r="AA94" s="42"/>
      <c r="AB94" s="50"/>
      <c r="AC94" s="48" t="s">
        <v>71</v>
      </c>
      <c r="AD94" s="49"/>
      <c r="AE94" s="42">
        <v>0</v>
      </c>
      <c r="AF94" s="42"/>
      <c r="AG94" s="42"/>
      <c r="AH94" s="42">
        <v>0</v>
      </c>
      <c r="AI94" s="42"/>
      <c r="AJ94" s="50"/>
      <c r="AK94" s="48" t="s">
        <v>71</v>
      </c>
      <c r="AL94" s="49"/>
      <c r="AM94" s="42">
        <v>0</v>
      </c>
      <c r="AN94" s="42"/>
      <c r="AO94" s="42"/>
      <c r="AP94" s="42">
        <v>0</v>
      </c>
      <c r="AQ94" s="42"/>
      <c r="AR94" s="50"/>
      <c r="AS94" s="337" t="s">
        <v>71</v>
      </c>
      <c r="AT94" s="338"/>
      <c r="AU94" s="331">
        <v>0</v>
      </c>
      <c r="AV94" s="331"/>
      <c r="AW94" s="331"/>
      <c r="AX94" s="331">
        <v>0</v>
      </c>
      <c r="AY94" s="331"/>
      <c r="AZ94" s="332"/>
      <c r="BA94" s="337" t="s">
        <v>71</v>
      </c>
      <c r="BB94" s="338"/>
      <c r="BC94" s="331">
        <v>0</v>
      </c>
      <c r="BD94" s="331"/>
      <c r="BE94" s="331"/>
      <c r="BF94" s="331">
        <v>0</v>
      </c>
      <c r="BG94" s="331"/>
      <c r="BH94" s="332"/>
      <c r="BI94" s="337" t="s">
        <v>71</v>
      </c>
      <c r="BJ94" s="338"/>
      <c r="BK94" s="331">
        <v>0</v>
      </c>
      <c r="BL94" s="331"/>
      <c r="BM94" s="331"/>
      <c r="BN94" s="331">
        <v>0</v>
      </c>
      <c r="BO94" s="331"/>
      <c r="BP94" s="332"/>
      <c r="BQ94" s="337" t="s">
        <v>71</v>
      </c>
      <c r="BR94" s="338"/>
      <c r="BS94" s="331">
        <v>0</v>
      </c>
      <c r="BT94" s="331"/>
      <c r="BU94" s="331"/>
      <c r="BV94" s="331">
        <v>0</v>
      </c>
      <c r="BW94" s="331"/>
      <c r="BX94" s="332"/>
      <c r="BY94" s="337" t="s">
        <v>71</v>
      </c>
      <c r="BZ94" s="338"/>
      <c r="CA94" s="331">
        <v>0</v>
      </c>
      <c r="CB94" s="331"/>
      <c r="CC94" s="331"/>
      <c r="CD94" s="331">
        <v>0</v>
      </c>
      <c r="CE94" s="331"/>
      <c r="CF94" s="332"/>
      <c r="CG94" s="337" t="s">
        <v>71</v>
      </c>
      <c r="CH94" s="338"/>
      <c r="CI94" s="331">
        <v>0</v>
      </c>
      <c r="CJ94" s="331"/>
      <c r="CK94" s="331"/>
      <c r="CL94" s="331">
        <v>0</v>
      </c>
      <c r="CM94" s="331"/>
      <c r="CN94" s="332"/>
      <c r="CO94" s="337" t="s">
        <v>71</v>
      </c>
      <c r="CP94" s="338"/>
      <c r="CQ94" s="331">
        <v>0</v>
      </c>
      <c r="CR94" s="331"/>
      <c r="CS94" s="331"/>
      <c r="CT94" s="331">
        <v>0</v>
      </c>
      <c r="CU94" s="331"/>
      <c r="CV94" s="332"/>
      <c r="CW94" s="337" t="s">
        <v>71</v>
      </c>
      <c r="CX94" s="338"/>
      <c r="CY94" s="331">
        <v>0</v>
      </c>
      <c r="CZ94" s="331"/>
      <c r="DA94" s="331"/>
      <c r="DB94" s="331">
        <v>0</v>
      </c>
      <c r="DC94" s="331"/>
      <c r="DD94" s="332"/>
      <c r="DE94" s="337" t="s">
        <v>71</v>
      </c>
      <c r="DF94" s="338"/>
      <c r="DG94" s="331">
        <v>0</v>
      </c>
      <c r="DH94" s="331"/>
      <c r="DI94" s="331"/>
      <c r="DJ94" s="331">
        <v>0</v>
      </c>
      <c r="DK94" s="331"/>
      <c r="DL94" s="332"/>
      <c r="DM94" s="337" t="s">
        <v>71</v>
      </c>
      <c r="DN94" s="338"/>
      <c r="DO94" s="331">
        <v>0</v>
      </c>
      <c r="DP94" s="331"/>
      <c r="DQ94" s="331"/>
      <c r="DR94" s="331">
        <v>0</v>
      </c>
      <c r="DS94" s="331"/>
      <c r="DT94" s="332"/>
      <c r="DU94" s="337" t="s">
        <v>71</v>
      </c>
      <c r="DV94" s="338"/>
      <c r="DW94" s="331">
        <v>0</v>
      </c>
      <c r="DX94" s="331"/>
      <c r="DY94" s="331"/>
      <c r="DZ94" s="331">
        <v>0</v>
      </c>
      <c r="EA94" s="331"/>
      <c r="EB94" s="332"/>
      <c r="EC94" s="337" t="s">
        <v>71</v>
      </c>
      <c r="ED94" s="338"/>
      <c r="EE94" s="331">
        <v>0</v>
      </c>
      <c r="EF94" s="331"/>
      <c r="EG94" s="331"/>
      <c r="EH94" s="331">
        <v>0</v>
      </c>
      <c r="EI94" s="331"/>
      <c r="EJ94" s="332"/>
      <c r="EK94" s="337" t="s">
        <v>71</v>
      </c>
      <c r="EL94" s="338"/>
      <c r="EM94" s="331">
        <v>0</v>
      </c>
      <c r="EN94" s="331"/>
      <c r="EO94" s="331"/>
      <c r="EP94" s="331">
        <v>0</v>
      </c>
      <c r="EQ94" s="331"/>
      <c r="ER94" s="332"/>
      <c r="ES94" s="337" t="s">
        <v>71</v>
      </c>
      <c r="ET94" s="338"/>
      <c r="EU94" s="331">
        <v>0</v>
      </c>
      <c r="EV94" s="331"/>
      <c r="EW94" s="331"/>
      <c r="EX94" s="331">
        <v>0</v>
      </c>
      <c r="EY94" s="331"/>
      <c r="EZ94" s="332"/>
      <c r="FA94" s="337" t="s">
        <v>71</v>
      </c>
      <c r="FB94" s="338"/>
      <c r="FC94" s="331">
        <v>0</v>
      </c>
      <c r="FD94" s="331"/>
      <c r="FE94" s="331"/>
      <c r="FF94" s="331">
        <v>0</v>
      </c>
      <c r="FG94" s="331"/>
      <c r="FH94" s="332"/>
      <c r="FI94" s="337" t="s">
        <v>71</v>
      </c>
      <c r="FJ94" s="338"/>
      <c r="FK94" s="331">
        <v>0</v>
      </c>
      <c r="FL94" s="331"/>
      <c r="FM94" s="331"/>
      <c r="FN94" s="331">
        <v>0</v>
      </c>
      <c r="FO94" s="331"/>
      <c r="FP94" s="332"/>
      <c r="FQ94" s="337" t="s">
        <v>71</v>
      </c>
      <c r="FR94" s="338"/>
      <c r="FS94" s="331">
        <v>0</v>
      </c>
      <c r="FT94" s="331"/>
      <c r="FU94" s="331"/>
      <c r="FV94" s="331">
        <v>0</v>
      </c>
      <c r="FW94" s="331"/>
      <c r="FX94" s="332"/>
      <c r="FY94" s="337" t="s">
        <v>71</v>
      </c>
      <c r="FZ94" s="338"/>
      <c r="GA94" s="331">
        <v>0</v>
      </c>
      <c r="GB94" s="331"/>
      <c r="GC94" s="331"/>
      <c r="GD94" s="331">
        <v>0</v>
      </c>
      <c r="GE94" s="331"/>
      <c r="GF94" s="332"/>
      <c r="GG94" s="337" t="s">
        <v>71</v>
      </c>
      <c r="GH94" s="338"/>
      <c r="GI94" s="331">
        <v>0</v>
      </c>
      <c r="GJ94" s="331"/>
      <c r="GK94" s="331"/>
      <c r="GL94" s="331">
        <v>0</v>
      </c>
      <c r="GM94" s="331"/>
      <c r="GN94" s="332"/>
      <c r="GO94" s="337" t="s">
        <v>71</v>
      </c>
      <c r="GP94" s="338"/>
      <c r="GQ94" s="331">
        <v>0</v>
      </c>
      <c r="GR94" s="331"/>
      <c r="GS94" s="331"/>
      <c r="GT94" s="331">
        <v>0</v>
      </c>
      <c r="GU94" s="331"/>
      <c r="GV94" s="333"/>
    </row>
    <row r="95" spans="1:204" x14ac:dyDescent="0.2">
      <c r="A95" s="51" t="s">
        <v>109</v>
      </c>
      <c r="B95" s="52"/>
      <c r="C95" s="52"/>
      <c r="D95" s="52"/>
      <c r="E95" s="11"/>
      <c r="F95" s="11"/>
      <c r="G95" s="11"/>
      <c r="H95" s="11"/>
      <c r="I95" s="11"/>
      <c r="J95" s="11"/>
      <c r="K95" s="11"/>
      <c r="L95" s="12"/>
      <c r="M95" s="62">
        <f>IF(OR(M34=0,S14=0),0,ABS(1000*O95/(SQRT(3)*M34*S14)))</f>
        <v>24.409121513387127</v>
      </c>
      <c r="N95" s="63"/>
      <c r="O95" s="60">
        <v>-0.21600000560283661</v>
      </c>
      <c r="P95" s="60"/>
      <c r="Q95" s="60"/>
      <c r="R95" s="60">
        <v>-0.18700000643730164</v>
      </c>
      <c r="S95" s="60"/>
      <c r="T95" s="64"/>
      <c r="U95" s="62">
        <f>IF(OR(U34=0,AA14=0),0,ABS(1000*W95/(SQRT(3)*U34*AA14)))</f>
        <v>24.072052114715472</v>
      </c>
      <c r="V95" s="63"/>
      <c r="W95" s="60">
        <v>-0.23000000417232513</v>
      </c>
      <c r="X95" s="60"/>
      <c r="Y95" s="60"/>
      <c r="Z95" s="60">
        <v>-0.18700000643730164</v>
      </c>
      <c r="AA95" s="60"/>
      <c r="AB95" s="64"/>
      <c r="AC95" s="62">
        <f>IF(OR(AC34=0,AI14=0),0,ABS(1000*AE95/(SQRT(3)*AC34*AI14)))</f>
        <v>22.391709726830349</v>
      </c>
      <c r="AD95" s="63"/>
      <c r="AE95" s="60">
        <v>-0.21600000560283661</v>
      </c>
      <c r="AF95" s="60"/>
      <c r="AG95" s="60"/>
      <c r="AH95" s="60">
        <v>-0.18700000643730164</v>
      </c>
      <c r="AI95" s="60"/>
      <c r="AJ95" s="64"/>
      <c r="AK95" s="62">
        <f>IF(OR(AK34=0,AQ14=0),0,ABS(1000*AM95/(SQRT(3)*AK34*AQ14)))</f>
        <v>24.196730571502563</v>
      </c>
      <c r="AL95" s="63"/>
      <c r="AM95" s="60">
        <v>-0.23000000417232513</v>
      </c>
      <c r="AN95" s="60"/>
      <c r="AO95" s="60"/>
      <c r="AP95" s="60">
        <v>-0.18700000643730164</v>
      </c>
      <c r="AQ95" s="60"/>
      <c r="AR95" s="64"/>
      <c r="AS95" s="56">
        <f>IF(OR(AS34=0,AY14=0),0,ABS(1000*AU95/(SQRT(3)*AS34*AY14)))</f>
        <v>23.345786792032676</v>
      </c>
      <c r="AT95" s="57"/>
      <c r="AU95" s="53">
        <v>-0.21600000560283661</v>
      </c>
      <c r="AV95" s="53"/>
      <c r="AW95" s="53"/>
      <c r="AX95" s="53">
        <v>-0.18700000643730164</v>
      </c>
      <c r="AY95" s="53"/>
      <c r="AZ95" s="55"/>
      <c r="BA95" s="56">
        <f>IF(OR(BA34=0,BG14=0),0,ABS(1000*BC95/(SQRT(3)*BA34*BG14)))</f>
        <v>22.688436476697319</v>
      </c>
      <c r="BB95" s="57"/>
      <c r="BC95" s="53">
        <v>-0.21600000560283661</v>
      </c>
      <c r="BD95" s="53"/>
      <c r="BE95" s="53"/>
      <c r="BF95" s="53">
        <v>-0.18700000643730164</v>
      </c>
      <c r="BG95" s="53"/>
      <c r="BH95" s="55"/>
      <c r="BI95" s="56">
        <f>IF(OR(BI34=0,BO14=0),0,ABS(1000*BK95/(SQRT(3)*BI34*BO14)))</f>
        <v>24.467649389494301</v>
      </c>
      <c r="BJ95" s="57"/>
      <c r="BK95" s="53">
        <v>-0.23000000417232513</v>
      </c>
      <c r="BL95" s="53"/>
      <c r="BM95" s="53"/>
      <c r="BN95" s="53">
        <v>-0.18700000643730164</v>
      </c>
      <c r="BO95" s="53"/>
      <c r="BP95" s="55"/>
      <c r="BQ95" s="56">
        <f>IF(OR(BQ34=0,BW14=0),0,ABS(1000*BS95/(SQRT(3)*BQ34*BW14)))</f>
        <v>22.187653238814331</v>
      </c>
      <c r="BR95" s="57"/>
      <c r="BS95" s="53">
        <v>-0.21600000560283661</v>
      </c>
      <c r="BT95" s="53"/>
      <c r="BU95" s="53"/>
      <c r="BV95" s="53">
        <v>-0.18700000643730164</v>
      </c>
      <c r="BW95" s="53"/>
      <c r="BX95" s="55"/>
      <c r="BY95" s="56">
        <f>IF(OR(BY34=0,CE14=0),0,ABS(1000*CA95/(SQRT(3)*BY34*CE14)))</f>
        <v>25.407431589654248</v>
      </c>
      <c r="BZ95" s="57"/>
      <c r="CA95" s="53">
        <v>-0.23000000417232513</v>
      </c>
      <c r="CB95" s="53"/>
      <c r="CC95" s="53"/>
      <c r="CD95" s="53">
        <v>-0.17299999296665192</v>
      </c>
      <c r="CE95" s="53"/>
      <c r="CF95" s="55"/>
      <c r="CG95" s="56">
        <f>IF(OR(CG34=0,CM14=0),0,ABS(1000*CI95/(SQRT(3)*CG34*CM14)))</f>
        <v>23.524614897519648</v>
      </c>
      <c r="CH95" s="57"/>
      <c r="CI95" s="53">
        <v>-0.21600000560283661</v>
      </c>
      <c r="CJ95" s="53"/>
      <c r="CK95" s="53"/>
      <c r="CL95" s="53">
        <v>-0.17299999296665192</v>
      </c>
      <c r="CM95" s="53"/>
      <c r="CN95" s="55"/>
      <c r="CO95" s="56">
        <f>IF(OR(CO34=0,CU14=0),0,ABS(1000*CQ95/(SQRT(3)*CO34*CU14)))</f>
        <v>23.737534423051898</v>
      </c>
      <c r="CP95" s="57"/>
      <c r="CQ95" s="53">
        <v>-0.23000000417232513</v>
      </c>
      <c r="CR95" s="53"/>
      <c r="CS95" s="53"/>
      <c r="CT95" s="53">
        <v>-0.17299999296665192</v>
      </c>
      <c r="CU95" s="53"/>
      <c r="CV95" s="55"/>
      <c r="CW95" s="56">
        <f>IF(OR(CW34=0,DC14=0),0,ABS(1000*CY95/(SQRT(3)*CW34*DC14)))</f>
        <v>22.938938620417176</v>
      </c>
      <c r="CX95" s="57"/>
      <c r="CY95" s="53">
        <v>-0.21600000560283661</v>
      </c>
      <c r="CZ95" s="53"/>
      <c r="DA95" s="53"/>
      <c r="DB95" s="53">
        <v>-0.17299999296665192</v>
      </c>
      <c r="DC95" s="53"/>
      <c r="DD95" s="55"/>
      <c r="DE95" s="56">
        <f>IF(OR(DE34=0,DK14=0),0,ABS(1000*DG95/(SQRT(3)*DE34*DK14)))</f>
        <v>23.694162943958887</v>
      </c>
      <c r="DF95" s="57"/>
      <c r="DG95" s="53">
        <v>-0.21600000560283661</v>
      </c>
      <c r="DH95" s="53"/>
      <c r="DI95" s="53"/>
      <c r="DJ95" s="53">
        <v>-0.18700000643730164</v>
      </c>
      <c r="DK95" s="53"/>
      <c r="DL95" s="55"/>
      <c r="DM95" s="56">
        <f>IF(OR(DM34=0,DS14=0),0,ABS(1000*DO95/(SQRT(3)*DM34*DS14)))</f>
        <v>24.15014779339149</v>
      </c>
      <c r="DN95" s="57"/>
      <c r="DO95" s="53">
        <v>-0.23000000417232513</v>
      </c>
      <c r="DP95" s="53"/>
      <c r="DQ95" s="53"/>
      <c r="DR95" s="53">
        <v>-0.17299999296665192</v>
      </c>
      <c r="DS95" s="53"/>
      <c r="DT95" s="55"/>
      <c r="DU95" s="56">
        <f>IF(OR(DU34=0,EA14=0),0,ABS(1000*DW95/(SQRT(3)*DU34*EA14)))</f>
        <v>25.002099656069952</v>
      </c>
      <c r="DV95" s="57"/>
      <c r="DW95" s="53">
        <v>-0.24500000476837158</v>
      </c>
      <c r="DX95" s="53"/>
      <c r="DY95" s="53"/>
      <c r="DZ95" s="53">
        <v>-0.17299999296665192</v>
      </c>
      <c r="EA95" s="53"/>
      <c r="EB95" s="55"/>
      <c r="EC95" s="56">
        <f>IF(OR(EC34=0,EI14=0),0,ABS(1000*EE95/(SQRT(3)*EC34*EI14)))</f>
        <v>25.485612122268737</v>
      </c>
      <c r="ED95" s="57"/>
      <c r="EE95" s="53">
        <v>-0.24500000476837158</v>
      </c>
      <c r="EF95" s="53"/>
      <c r="EG95" s="53"/>
      <c r="EH95" s="53">
        <v>-0.17299999296665192</v>
      </c>
      <c r="EI95" s="53"/>
      <c r="EJ95" s="55"/>
      <c r="EK95" s="56">
        <f>IF(OR(EK34=0,EQ14=0),0,ABS(1000*EM95/(SQRT(3)*EK34*EQ14)))</f>
        <v>26.895509994216404</v>
      </c>
      <c r="EL95" s="57"/>
      <c r="EM95" s="53">
        <v>-0.24500000476837158</v>
      </c>
      <c r="EN95" s="53"/>
      <c r="EO95" s="53"/>
      <c r="EP95" s="53">
        <v>-0.17299999296665192</v>
      </c>
      <c r="EQ95" s="53"/>
      <c r="ER95" s="55"/>
      <c r="ES95" s="56">
        <f>IF(OR(ES34=0,EY14=0),0,ABS(1000*EU95/(SQRT(3)*ES34*EY14)))</f>
        <v>23.905054862683695</v>
      </c>
      <c r="ET95" s="57"/>
      <c r="EU95" s="53">
        <v>-0.21600000560283661</v>
      </c>
      <c r="EV95" s="53"/>
      <c r="EW95" s="53"/>
      <c r="EX95" s="53">
        <v>-0.17299999296665192</v>
      </c>
      <c r="EY95" s="53"/>
      <c r="EZ95" s="55"/>
      <c r="FA95" s="56">
        <f>IF(OR(FA34=0,FG14=0),0,ABS(1000*FC95/(SQRT(3)*FA34*FG14)))</f>
        <v>25.767582310540597</v>
      </c>
      <c r="FB95" s="57"/>
      <c r="FC95" s="53">
        <v>-0.23000000417232513</v>
      </c>
      <c r="FD95" s="53"/>
      <c r="FE95" s="53"/>
      <c r="FF95" s="53">
        <v>-0.18700000643730164</v>
      </c>
      <c r="FG95" s="53"/>
      <c r="FH95" s="55"/>
      <c r="FI95" s="56">
        <f>IF(OR(FI34=0,FO14=0),0,ABS(1000*FK95/(SQRT(3)*FI34*FO14)))</f>
        <v>23.8472452974544</v>
      </c>
      <c r="FJ95" s="57"/>
      <c r="FK95" s="53">
        <v>-0.23000000417232513</v>
      </c>
      <c r="FL95" s="53"/>
      <c r="FM95" s="53"/>
      <c r="FN95" s="53">
        <v>-0.18700000643730164</v>
      </c>
      <c r="FO95" s="53"/>
      <c r="FP95" s="55"/>
      <c r="FQ95" s="56">
        <f>IF(OR(FQ34=0,FW14=0),0,ABS(1000*FS95/(SQRT(3)*FQ34*FW14)))</f>
        <v>23.830555994110778</v>
      </c>
      <c r="FR95" s="57"/>
      <c r="FS95" s="53">
        <v>-0.23000000417232513</v>
      </c>
      <c r="FT95" s="53"/>
      <c r="FU95" s="53"/>
      <c r="FV95" s="53">
        <v>-0.18700000643730164</v>
      </c>
      <c r="FW95" s="53"/>
      <c r="FX95" s="55"/>
      <c r="FY95" s="56">
        <f>IF(OR(FY34=0,GE14=0),0,ABS(1000*GA95/(SQRT(3)*FY34*GE14)))</f>
        <v>24.195494684988127</v>
      </c>
      <c r="FZ95" s="57"/>
      <c r="GA95" s="53">
        <v>-0.23000000417232513</v>
      </c>
      <c r="GB95" s="53"/>
      <c r="GC95" s="53"/>
      <c r="GD95" s="53">
        <v>-0.17299999296665192</v>
      </c>
      <c r="GE95" s="53"/>
      <c r="GF95" s="55"/>
      <c r="GG95" s="56">
        <f>IF(OR(GG34=0,GM14=0),0,ABS(1000*GI95/(SQRT(3)*GG34*GM14)))</f>
        <v>24.352099683579986</v>
      </c>
      <c r="GH95" s="57"/>
      <c r="GI95" s="53">
        <v>-0.23000000417232513</v>
      </c>
      <c r="GJ95" s="53"/>
      <c r="GK95" s="53"/>
      <c r="GL95" s="53">
        <v>-0.18700000643730164</v>
      </c>
      <c r="GM95" s="53"/>
      <c r="GN95" s="55"/>
      <c r="GO95" s="56">
        <f>IF(OR(GO34=0,GU14=0),0,ABS(1000*GQ95/(SQRT(3)*GO34*GU14)))</f>
        <v>25.212334284994263</v>
      </c>
      <c r="GP95" s="57"/>
      <c r="GQ95" s="53">
        <v>-0.24500000476837158</v>
      </c>
      <c r="GR95" s="53"/>
      <c r="GS95" s="53"/>
      <c r="GT95" s="53">
        <v>-0.17299999296665192</v>
      </c>
      <c r="GU95" s="53"/>
      <c r="GV95" s="54"/>
    </row>
    <row r="96" spans="1:204" s="15" customFormat="1" x14ac:dyDescent="0.2">
      <c r="A96" s="58" t="s">
        <v>110</v>
      </c>
      <c r="B96" s="59"/>
      <c r="C96" s="59"/>
      <c r="D96" s="59"/>
      <c r="E96" s="13">
        <v>48.3</v>
      </c>
      <c r="F96" s="13">
        <v>0.5</v>
      </c>
      <c r="G96" s="13"/>
      <c r="H96" s="13"/>
      <c r="I96" s="13"/>
      <c r="J96" s="13"/>
      <c r="K96" s="13"/>
      <c r="L96" s="14"/>
      <c r="M96" s="56">
        <f>IF(OR(M34=0,S14=0),0,ABS(1000*O96/(SQRT(3)*M34*S14)))</f>
        <v>2.7121245658233324</v>
      </c>
      <c r="N96" s="57"/>
      <c r="O96" s="53">
        <v>-2.4000000208616257E-2</v>
      </c>
      <c r="P96" s="53"/>
      <c r="Q96" s="53"/>
      <c r="R96" s="53">
        <v>0</v>
      </c>
      <c r="S96" s="53"/>
      <c r="T96" s="55"/>
      <c r="U96" s="56">
        <f>IF(OR(U34=0,AA14=0),0,ABS(1000*W96/(SQRT(3)*U34*AA14)))</f>
        <v>0</v>
      </c>
      <c r="V96" s="57"/>
      <c r="W96" s="53">
        <v>0</v>
      </c>
      <c r="X96" s="53"/>
      <c r="Y96" s="53"/>
      <c r="Z96" s="53">
        <v>0</v>
      </c>
      <c r="AA96" s="53"/>
      <c r="AB96" s="55"/>
      <c r="AC96" s="56">
        <f>IF(OR(AC34=0,AI14=0),0,ABS(1000*AE96/(SQRT(3)*AC34*AI14)))</f>
        <v>0</v>
      </c>
      <c r="AD96" s="57"/>
      <c r="AE96" s="53">
        <v>0</v>
      </c>
      <c r="AF96" s="53"/>
      <c r="AG96" s="53"/>
      <c r="AH96" s="53">
        <v>0</v>
      </c>
      <c r="AI96" s="53"/>
      <c r="AJ96" s="55"/>
      <c r="AK96" s="56">
        <f>IF(OR(AK34=0,AQ14=0),0,ABS(1000*AM96/(SQRT(3)*AK34*AQ14)))</f>
        <v>0</v>
      </c>
      <c r="AL96" s="57"/>
      <c r="AM96" s="53">
        <v>0</v>
      </c>
      <c r="AN96" s="53"/>
      <c r="AO96" s="53"/>
      <c r="AP96" s="53">
        <v>0</v>
      </c>
      <c r="AQ96" s="53"/>
      <c r="AR96" s="55"/>
      <c r="AS96" s="56">
        <f>IF(OR(AS34=0,AY14=0),0,ABS(1000*AU96/(SQRT(3)*AS34*AY14)))</f>
        <v>0</v>
      </c>
      <c r="AT96" s="57"/>
      <c r="AU96" s="53">
        <v>0</v>
      </c>
      <c r="AV96" s="53"/>
      <c r="AW96" s="53"/>
      <c r="AX96" s="53">
        <v>0</v>
      </c>
      <c r="AY96" s="53"/>
      <c r="AZ96" s="55"/>
      <c r="BA96" s="56">
        <f>IF(OR(BA34=0,BG14=0),0,ABS(1000*BC96/(SQRT(3)*BA34*BG14)))</f>
        <v>0</v>
      </c>
      <c r="BB96" s="57"/>
      <c r="BC96" s="53">
        <v>0</v>
      </c>
      <c r="BD96" s="53"/>
      <c r="BE96" s="53"/>
      <c r="BF96" s="53">
        <v>0</v>
      </c>
      <c r="BG96" s="53"/>
      <c r="BH96" s="55"/>
      <c r="BI96" s="56">
        <f>IF(OR(BI34=0,BO14=0),0,ABS(1000*BK96/(SQRT(3)*BI34*BO14)))</f>
        <v>0</v>
      </c>
      <c r="BJ96" s="57"/>
      <c r="BK96" s="53">
        <v>0</v>
      </c>
      <c r="BL96" s="53"/>
      <c r="BM96" s="53"/>
      <c r="BN96" s="53">
        <v>0</v>
      </c>
      <c r="BO96" s="53"/>
      <c r="BP96" s="55"/>
      <c r="BQ96" s="56">
        <f>IF(OR(BQ34=0,BW14=0),0,ABS(1000*BS96/(SQRT(3)*BQ34*BW14)))</f>
        <v>0</v>
      </c>
      <c r="BR96" s="57"/>
      <c r="BS96" s="53">
        <v>0</v>
      </c>
      <c r="BT96" s="53"/>
      <c r="BU96" s="53"/>
      <c r="BV96" s="53">
        <v>0</v>
      </c>
      <c r="BW96" s="53"/>
      <c r="BX96" s="55"/>
      <c r="BY96" s="56">
        <f>IF(OR(BY34=0,CE14=0),0,ABS(1000*CA96/(SQRT(3)*BY34*CE14)))</f>
        <v>0</v>
      </c>
      <c r="BZ96" s="57"/>
      <c r="CA96" s="53">
        <v>0</v>
      </c>
      <c r="CB96" s="53"/>
      <c r="CC96" s="53"/>
      <c r="CD96" s="53">
        <v>0</v>
      </c>
      <c r="CE96" s="53"/>
      <c r="CF96" s="55"/>
      <c r="CG96" s="56">
        <f>IF(OR(CG34=0,CM14=0),0,ABS(1000*CI96/(SQRT(3)*CG34*CM14)))</f>
        <v>0</v>
      </c>
      <c r="CH96" s="57"/>
      <c r="CI96" s="53">
        <v>0</v>
      </c>
      <c r="CJ96" s="53"/>
      <c r="CK96" s="53"/>
      <c r="CL96" s="53">
        <v>0</v>
      </c>
      <c r="CM96" s="53"/>
      <c r="CN96" s="55"/>
      <c r="CO96" s="56">
        <f>IF(OR(CO34=0,CU14=0),0,ABS(1000*CQ96/(SQRT(3)*CO34*CU14)))</f>
        <v>0</v>
      </c>
      <c r="CP96" s="57"/>
      <c r="CQ96" s="53">
        <v>0</v>
      </c>
      <c r="CR96" s="53"/>
      <c r="CS96" s="53"/>
      <c r="CT96" s="53">
        <v>0</v>
      </c>
      <c r="CU96" s="53"/>
      <c r="CV96" s="55"/>
      <c r="CW96" s="56">
        <f>IF(OR(CW34=0,DC14=0),0,ABS(1000*CY96/(SQRT(3)*CW34*DC14)))</f>
        <v>0</v>
      </c>
      <c r="CX96" s="57"/>
      <c r="CY96" s="53">
        <v>0</v>
      </c>
      <c r="CZ96" s="53"/>
      <c r="DA96" s="53"/>
      <c r="DB96" s="53">
        <v>-2.4000000208616257E-2</v>
      </c>
      <c r="DC96" s="53"/>
      <c r="DD96" s="55"/>
      <c r="DE96" s="56">
        <f>IF(OR(DE34=0,DK14=0),0,ABS(1000*DG96/(SQRT(3)*DE34*DK14)))</f>
        <v>0</v>
      </c>
      <c r="DF96" s="57"/>
      <c r="DG96" s="53">
        <v>0</v>
      </c>
      <c r="DH96" s="53"/>
      <c r="DI96" s="53"/>
      <c r="DJ96" s="53">
        <v>0</v>
      </c>
      <c r="DK96" s="53"/>
      <c r="DL96" s="55"/>
      <c r="DM96" s="56">
        <f>IF(OR(DM34=0,DS14=0),0,ABS(1000*DO96/(SQRT(3)*DM34*DS14)))</f>
        <v>0</v>
      </c>
      <c r="DN96" s="57"/>
      <c r="DO96" s="53">
        <v>0</v>
      </c>
      <c r="DP96" s="53"/>
      <c r="DQ96" s="53"/>
      <c r="DR96" s="53">
        <v>0</v>
      </c>
      <c r="DS96" s="53"/>
      <c r="DT96" s="55"/>
      <c r="DU96" s="56">
        <f>IF(OR(DU34=0,EA14=0),0,ABS(1000*DW96/(SQRT(3)*DU34*EA14)))</f>
        <v>0</v>
      </c>
      <c r="DV96" s="57"/>
      <c r="DW96" s="53">
        <v>0</v>
      </c>
      <c r="DX96" s="53"/>
      <c r="DY96" s="53"/>
      <c r="DZ96" s="53">
        <v>0</v>
      </c>
      <c r="EA96" s="53"/>
      <c r="EB96" s="55"/>
      <c r="EC96" s="56">
        <f>IF(OR(EC34=0,EI14=0),0,ABS(1000*EE96/(SQRT(3)*EC34*EI14)))</f>
        <v>0</v>
      </c>
      <c r="ED96" s="57"/>
      <c r="EE96" s="53">
        <v>0</v>
      </c>
      <c r="EF96" s="53"/>
      <c r="EG96" s="53"/>
      <c r="EH96" s="53">
        <v>0</v>
      </c>
      <c r="EI96" s="53"/>
      <c r="EJ96" s="55"/>
      <c r="EK96" s="56">
        <f>IF(OR(EK34=0,EQ14=0),0,ABS(1000*EM96/(SQRT(3)*EK34*EQ14)))</f>
        <v>0</v>
      </c>
      <c r="EL96" s="57"/>
      <c r="EM96" s="53">
        <v>0</v>
      </c>
      <c r="EN96" s="53"/>
      <c r="EO96" s="53"/>
      <c r="EP96" s="53">
        <v>0</v>
      </c>
      <c r="EQ96" s="53"/>
      <c r="ER96" s="55"/>
      <c r="ES96" s="56">
        <f>IF(OR(ES34=0,EY14=0),0,ABS(1000*EU96/(SQRT(3)*ES34*EY14)))</f>
        <v>0</v>
      </c>
      <c r="ET96" s="57"/>
      <c r="EU96" s="53">
        <v>0</v>
      </c>
      <c r="EV96" s="53"/>
      <c r="EW96" s="53"/>
      <c r="EX96" s="53">
        <v>0</v>
      </c>
      <c r="EY96" s="53"/>
      <c r="EZ96" s="55"/>
      <c r="FA96" s="56">
        <f>IF(OR(FA34=0,FG14=0),0,ABS(1000*FC96/(SQRT(3)*FA34*FG14)))</f>
        <v>0</v>
      </c>
      <c r="FB96" s="57"/>
      <c r="FC96" s="53">
        <v>0</v>
      </c>
      <c r="FD96" s="53"/>
      <c r="FE96" s="53"/>
      <c r="FF96" s="53">
        <v>0</v>
      </c>
      <c r="FG96" s="53"/>
      <c r="FH96" s="55"/>
      <c r="FI96" s="56">
        <f>IF(OR(FI34=0,FO14=0),0,ABS(1000*FK96/(SQRT(3)*FI34*FO14)))</f>
        <v>0</v>
      </c>
      <c r="FJ96" s="57"/>
      <c r="FK96" s="53">
        <v>0</v>
      </c>
      <c r="FL96" s="53"/>
      <c r="FM96" s="53"/>
      <c r="FN96" s="53">
        <v>0</v>
      </c>
      <c r="FO96" s="53"/>
      <c r="FP96" s="55"/>
      <c r="FQ96" s="56">
        <f>IF(OR(FQ34=0,FW14=0),0,ABS(1000*FS96/(SQRT(3)*FQ34*FW14)))</f>
        <v>0</v>
      </c>
      <c r="FR96" s="57"/>
      <c r="FS96" s="53">
        <v>0</v>
      </c>
      <c r="FT96" s="53"/>
      <c r="FU96" s="53"/>
      <c r="FV96" s="53">
        <v>0</v>
      </c>
      <c r="FW96" s="53"/>
      <c r="FX96" s="55"/>
      <c r="FY96" s="56">
        <f>IF(OR(FY34=0,GE14=0),0,ABS(1000*GA96/(SQRT(3)*FY34*GE14)))</f>
        <v>0</v>
      </c>
      <c r="FZ96" s="57"/>
      <c r="GA96" s="53">
        <v>0</v>
      </c>
      <c r="GB96" s="53"/>
      <c r="GC96" s="53"/>
      <c r="GD96" s="53">
        <v>0</v>
      </c>
      <c r="GE96" s="53"/>
      <c r="GF96" s="55"/>
      <c r="GG96" s="56">
        <f>IF(OR(GG34=0,GM14=0),0,ABS(1000*GI96/(SQRT(3)*GG34*GM14)))</f>
        <v>0</v>
      </c>
      <c r="GH96" s="57"/>
      <c r="GI96" s="53">
        <v>0</v>
      </c>
      <c r="GJ96" s="53"/>
      <c r="GK96" s="53"/>
      <c r="GL96" s="53">
        <v>0</v>
      </c>
      <c r="GM96" s="53"/>
      <c r="GN96" s="55"/>
      <c r="GO96" s="56">
        <f>IF(OR(GO34=0,GU14=0),0,ABS(1000*GQ96/(SQRT(3)*GO34*GU14)))</f>
        <v>0</v>
      </c>
      <c r="GP96" s="57"/>
      <c r="GQ96" s="53">
        <v>0</v>
      </c>
      <c r="GR96" s="53"/>
      <c r="GS96" s="53"/>
      <c r="GT96" s="53">
        <v>0</v>
      </c>
      <c r="GU96" s="53"/>
      <c r="GV96" s="54"/>
    </row>
    <row r="97" spans="1:204" s="15" customFormat="1" x14ac:dyDescent="0.2">
      <c r="A97" s="58" t="s">
        <v>111</v>
      </c>
      <c r="B97" s="59"/>
      <c r="C97" s="59"/>
      <c r="D97" s="59"/>
      <c r="E97" s="13">
        <v>48.3</v>
      </c>
      <c r="F97" s="13">
        <v>0.5</v>
      </c>
      <c r="G97" s="13"/>
      <c r="H97" s="13"/>
      <c r="I97" s="13"/>
      <c r="J97" s="13"/>
      <c r="K97" s="13"/>
      <c r="L97" s="14"/>
      <c r="M97" s="56">
        <f>IF(OR(M34=0,S14=0),0,ABS(1000*O97/(SQRT(3)*M34*S14)))</f>
        <v>0</v>
      </c>
      <c r="N97" s="57"/>
      <c r="O97" s="53">
        <v>0</v>
      </c>
      <c r="P97" s="53"/>
      <c r="Q97" s="53"/>
      <c r="R97" s="53">
        <v>0</v>
      </c>
      <c r="S97" s="53"/>
      <c r="T97" s="55"/>
      <c r="U97" s="56">
        <f>IF(OR(U34=0,AA14=0),0,ABS(1000*W97/(SQRT(3)*U34*AA14)))</f>
        <v>0</v>
      </c>
      <c r="V97" s="57"/>
      <c r="W97" s="53">
        <v>0</v>
      </c>
      <c r="X97" s="53"/>
      <c r="Y97" s="53"/>
      <c r="Z97" s="53">
        <v>0</v>
      </c>
      <c r="AA97" s="53"/>
      <c r="AB97" s="55"/>
      <c r="AC97" s="56">
        <f>IF(OR(AC34=0,AI14=0),0,ABS(1000*AE97/(SQRT(3)*AC34*AI14)))</f>
        <v>0</v>
      </c>
      <c r="AD97" s="57"/>
      <c r="AE97" s="53">
        <v>0</v>
      </c>
      <c r="AF97" s="53"/>
      <c r="AG97" s="53"/>
      <c r="AH97" s="53">
        <v>0</v>
      </c>
      <c r="AI97" s="53"/>
      <c r="AJ97" s="55"/>
      <c r="AK97" s="56">
        <f>IF(OR(AK34=0,AQ14=0),0,ABS(1000*AM97/(SQRT(3)*AK34*AQ14)))</f>
        <v>0</v>
      </c>
      <c r="AL97" s="57"/>
      <c r="AM97" s="53">
        <v>0</v>
      </c>
      <c r="AN97" s="53"/>
      <c r="AO97" s="53"/>
      <c r="AP97" s="53">
        <v>0</v>
      </c>
      <c r="AQ97" s="53"/>
      <c r="AR97" s="55"/>
      <c r="AS97" s="56">
        <f>IF(OR(AS34=0,AY14=0),0,ABS(1000*AU97/(SQRT(3)*AS34*AY14)))</f>
        <v>0</v>
      </c>
      <c r="AT97" s="57"/>
      <c r="AU97" s="53">
        <v>0</v>
      </c>
      <c r="AV97" s="53"/>
      <c r="AW97" s="53"/>
      <c r="AX97" s="53">
        <v>0</v>
      </c>
      <c r="AY97" s="53"/>
      <c r="AZ97" s="55"/>
      <c r="BA97" s="56">
        <f>IF(OR(BA34=0,BG14=0),0,ABS(1000*BC97/(SQRT(3)*BA34*BG14)))</f>
        <v>0</v>
      </c>
      <c r="BB97" s="57"/>
      <c r="BC97" s="53">
        <v>0</v>
      </c>
      <c r="BD97" s="53"/>
      <c r="BE97" s="53"/>
      <c r="BF97" s="53">
        <v>0</v>
      </c>
      <c r="BG97" s="53"/>
      <c r="BH97" s="55"/>
      <c r="BI97" s="56">
        <f>IF(OR(BI34=0,BO14=0),0,ABS(1000*BK97/(SQRT(3)*BI34*BO14)))</f>
        <v>0</v>
      </c>
      <c r="BJ97" s="57"/>
      <c r="BK97" s="53">
        <v>0</v>
      </c>
      <c r="BL97" s="53"/>
      <c r="BM97" s="53"/>
      <c r="BN97" s="53">
        <v>0</v>
      </c>
      <c r="BO97" s="53"/>
      <c r="BP97" s="55"/>
      <c r="BQ97" s="56">
        <f>IF(OR(BQ34=0,BW14=0),0,ABS(1000*BS97/(SQRT(3)*BQ34*BW14)))</f>
        <v>0</v>
      </c>
      <c r="BR97" s="57"/>
      <c r="BS97" s="53">
        <v>0</v>
      </c>
      <c r="BT97" s="53"/>
      <c r="BU97" s="53"/>
      <c r="BV97" s="53">
        <v>0</v>
      </c>
      <c r="BW97" s="53"/>
      <c r="BX97" s="55"/>
      <c r="BY97" s="56">
        <f>IF(OR(BY34=0,CE14=0),0,ABS(1000*CA97/(SQRT(3)*BY34*CE14)))</f>
        <v>0</v>
      </c>
      <c r="BZ97" s="57"/>
      <c r="CA97" s="53">
        <v>0</v>
      </c>
      <c r="CB97" s="53"/>
      <c r="CC97" s="53"/>
      <c r="CD97" s="53">
        <v>0</v>
      </c>
      <c r="CE97" s="53"/>
      <c r="CF97" s="55"/>
      <c r="CG97" s="56">
        <f>IF(OR(CG34=0,CM14=0),0,ABS(1000*CI97/(SQRT(3)*CG34*CM14)))</f>
        <v>0</v>
      </c>
      <c r="CH97" s="57"/>
      <c r="CI97" s="53">
        <v>0</v>
      </c>
      <c r="CJ97" s="53"/>
      <c r="CK97" s="53"/>
      <c r="CL97" s="53">
        <v>0</v>
      </c>
      <c r="CM97" s="53"/>
      <c r="CN97" s="55"/>
      <c r="CO97" s="56">
        <f>IF(OR(CO34=0,CU14=0),0,ABS(1000*CQ97/(SQRT(3)*CO34*CU14)))</f>
        <v>0</v>
      </c>
      <c r="CP97" s="57"/>
      <c r="CQ97" s="53">
        <v>0</v>
      </c>
      <c r="CR97" s="53"/>
      <c r="CS97" s="53"/>
      <c r="CT97" s="53">
        <v>0</v>
      </c>
      <c r="CU97" s="53"/>
      <c r="CV97" s="55"/>
      <c r="CW97" s="56">
        <f>IF(OR(CW34=0,DC14=0),0,ABS(1000*CY97/(SQRT(3)*CW34*DC14)))</f>
        <v>0</v>
      </c>
      <c r="CX97" s="57"/>
      <c r="CY97" s="53">
        <v>0</v>
      </c>
      <c r="CZ97" s="53"/>
      <c r="DA97" s="53"/>
      <c r="DB97" s="53">
        <v>0</v>
      </c>
      <c r="DC97" s="53"/>
      <c r="DD97" s="55"/>
      <c r="DE97" s="56">
        <f>IF(OR(DE34=0,DK14=0),0,ABS(1000*DG97/(SQRT(3)*DE34*DK14)))</f>
        <v>0</v>
      </c>
      <c r="DF97" s="57"/>
      <c r="DG97" s="53">
        <v>0</v>
      </c>
      <c r="DH97" s="53"/>
      <c r="DI97" s="53"/>
      <c r="DJ97" s="53">
        <v>0</v>
      </c>
      <c r="DK97" s="53"/>
      <c r="DL97" s="55"/>
      <c r="DM97" s="56">
        <f>IF(OR(DM34=0,DS14=0),0,ABS(1000*DO97/(SQRT(3)*DM34*DS14)))</f>
        <v>0</v>
      </c>
      <c r="DN97" s="57"/>
      <c r="DO97" s="53">
        <v>0</v>
      </c>
      <c r="DP97" s="53"/>
      <c r="DQ97" s="53"/>
      <c r="DR97" s="53">
        <v>0</v>
      </c>
      <c r="DS97" s="53"/>
      <c r="DT97" s="55"/>
      <c r="DU97" s="56">
        <f>IF(OR(DU34=0,EA14=0),0,ABS(1000*DW97/(SQRT(3)*DU34*EA14)))</f>
        <v>0</v>
      </c>
      <c r="DV97" s="57"/>
      <c r="DW97" s="53">
        <v>0</v>
      </c>
      <c r="DX97" s="53"/>
      <c r="DY97" s="53"/>
      <c r="DZ97" s="53">
        <v>0</v>
      </c>
      <c r="EA97" s="53"/>
      <c r="EB97" s="55"/>
      <c r="EC97" s="56">
        <f>IF(OR(EC34=0,EI14=0),0,ABS(1000*EE97/(SQRT(3)*EC34*EI14)))</f>
        <v>0</v>
      </c>
      <c r="ED97" s="57"/>
      <c r="EE97" s="53">
        <v>0</v>
      </c>
      <c r="EF97" s="53"/>
      <c r="EG97" s="53"/>
      <c r="EH97" s="53">
        <v>0</v>
      </c>
      <c r="EI97" s="53"/>
      <c r="EJ97" s="55"/>
      <c r="EK97" s="56">
        <f>IF(OR(EK34=0,EQ14=0),0,ABS(1000*EM97/(SQRT(3)*EK34*EQ14)))</f>
        <v>0</v>
      </c>
      <c r="EL97" s="57"/>
      <c r="EM97" s="53">
        <v>0</v>
      </c>
      <c r="EN97" s="53"/>
      <c r="EO97" s="53"/>
      <c r="EP97" s="53">
        <v>0</v>
      </c>
      <c r="EQ97" s="53"/>
      <c r="ER97" s="55"/>
      <c r="ES97" s="56">
        <f>IF(OR(ES34=0,EY14=0),0,ABS(1000*EU97/(SQRT(3)*ES34*EY14)))</f>
        <v>0</v>
      </c>
      <c r="ET97" s="57"/>
      <c r="EU97" s="53">
        <v>0</v>
      </c>
      <c r="EV97" s="53"/>
      <c r="EW97" s="53"/>
      <c r="EX97" s="53">
        <v>0</v>
      </c>
      <c r="EY97" s="53"/>
      <c r="EZ97" s="55"/>
      <c r="FA97" s="56">
        <f>IF(OR(FA34=0,FG14=0),0,ABS(1000*FC97/(SQRT(3)*FA34*FG14)))</f>
        <v>0</v>
      </c>
      <c r="FB97" s="57"/>
      <c r="FC97" s="53">
        <v>0</v>
      </c>
      <c r="FD97" s="53"/>
      <c r="FE97" s="53"/>
      <c r="FF97" s="53">
        <v>0</v>
      </c>
      <c r="FG97" s="53"/>
      <c r="FH97" s="55"/>
      <c r="FI97" s="56">
        <f>IF(OR(FI34=0,FO14=0),0,ABS(1000*FK97/(SQRT(3)*FI34*FO14)))</f>
        <v>0</v>
      </c>
      <c r="FJ97" s="57"/>
      <c r="FK97" s="53">
        <v>0</v>
      </c>
      <c r="FL97" s="53"/>
      <c r="FM97" s="53"/>
      <c r="FN97" s="53">
        <v>0</v>
      </c>
      <c r="FO97" s="53"/>
      <c r="FP97" s="55"/>
      <c r="FQ97" s="56">
        <f>IF(OR(FQ34=0,FW14=0),0,ABS(1000*FS97/(SQRT(3)*FQ34*FW14)))</f>
        <v>0</v>
      </c>
      <c r="FR97" s="57"/>
      <c r="FS97" s="53">
        <v>0</v>
      </c>
      <c r="FT97" s="53"/>
      <c r="FU97" s="53"/>
      <c r="FV97" s="53">
        <v>0</v>
      </c>
      <c r="FW97" s="53"/>
      <c r="FX97" s="55"/>
      <c r="FY97" s="56">
        <f>IF(OR(FY34=0,GE14=0),0,ABS(1000*GA97/(SQRT(3)*FY34*GE14)))</f>
        <v>0</v>
      </c>
      <c r="FZ97" s="57"/>
      <c r="GA97" s="53">
        <v>0</v>
      </c>
      <c r="GB97" s="53"/>
      <c r="GC97" s="53"/>
      <c r="GD97" s="53">
        <v>0</v>
      </c>
      <c r="GE97" s="53"/>
      <c r="GF97" s="55"/>
      <c r="GG97" s="56">
        <f>IF(OR(GG34=0,GM14=0),0,ABS(1000*GI97/(SQRT(3)*GG34*GM14)))</f>
        <v>0</v>
      </c>
      <c r="GH97" s="57"/>
      <c r="GI97" s="53">
        <v>0</v>
      </c>
      <c r="GJ97" s="53"/>
      <c r="GK97" s="53"/>
      <c r="GL97" s="53">
        <v>0</v>
      </c>
      <c r="GM97" s="53"/>
      <c r="GN97" s="55"/>
      <c r="GO97" s="56">
        <f>IF(OR(GO34=0,GU14=0),0,ABS(1000*GQ97/(SQRT(3)*GO34*GU14)))</f>
        <v>0</v>
      </c>
      <c r="GP97" s="57"/>
      <c r="GQ97" s="53">
        <v>0</v>
      </c>
      <c r="GR97" s="53"/>
      <c r="GS97" s="53"/>
      <c r="GT97" s="53">
        <v>0</v>
      </c>
      <c r="GU97" s="53"/>
      <c r="GV97" s="54"/>
    </row>
    <row r="98" spans="1:204" x14ac:dyDescent="0.2">
      <c r="A98" s="51" t="s">
        <v>112</v>
      </c>
      <c r="B98" s="52"/>
      <c r="C98" s="52"/>
      <c r="D98" s="52"/>
      <c r="E98" s="11"/>
      <c r="F98" s="11"/>
      <c r="G98" s="11"/>
      <c r="H98" s="11"/>
      <c r="I98" s="11"/>
      <c r="J98" s="11"/>
      <c r="K98" s="11"/>
      <c r="L98" s="12"/>
      <c r="M98" s="48" t="s">
        <v>71</v>
      </c>
      <c r="N98" s="49"/>
      <c r="O98" s="42">
        <v>0</v>
      </c>
      <c r="P98" s="42"/>
      <c r="Q98" s="42"/>
      <c r="R98" s="42">
        <v>0</v>
      </c>
      <c r="S98" s="42"/>
      <c r="T98" s="50"/>
      <c r="U98" s="48" t="s">
        <v>71</v>
      </c>
      <c r="V98" s="49"/>
      <c r="W98" s="42">
        <v>0</v>
      </c>
      <c r="X98" s="42"/>
      <c r="Y98" s="42"/>
      <c r="Z98" s="42">
        <v>0</v>
      </c>
      <c r="AA98" s="42"/>
      <c r="AB98" s="50"/>
      <c r="AC98" s="48" t="s">
        <v>71</v>
      </c>
      <c r="AD98" s="49"/>
      <c r="AE98" s="42">
        <v>0</v>
      </c>
      <c r="AF98" s="42"/>
      <c r="AG98" s="42"/>
      <c r="AH98" s="42">
        <v>0</v>
      </c>
      <c r="AI98" s="42"/>
      <c r="AJ98" s="50"/>
      <c r="AK98" s="48" t="s">
        <v>71</v>
      </c>
      <c r="AL98" s="49"/>
      <c r="AM98" s="42">
        <v>0</v>
      </c>
      <c r="AN98" s="42"/>
      <c r="AO98" s="42"/>
      <c r="AP98" s="42">
        <v>0</v>
      </c>
      <c r="AQ98" s="42"/>
      <c r="AR98" s="50"/>
      <c r="AS98" s="337" t="s">
        <v>71</v>
      </c>
      <c r="AT98" s="338"/>
      <c r="AU98" s="331">
        <v>0</v>
      </c>
      <c r="AV98" s="331"/>
      <c r="AW98" s="331"/>
      <c r="AX98" s="331">
        <v>0</v>
      </c>
      <c r="AY98" s="331"/>
      <c r="AZ98" s="332"/>
      <c r="BA98" s="337" t="s">
        <v>71</v>
      </c>
      <c r="BB98" s="338"/>
      <c r="BC98" s="331">
        <v>0</v>
      </c>
      <c r="BD98" s="331"/>
      <c r="BE98" s="331"/>
      <c r="BF98" s="331">
        <v>0</v>
      </c>
      <c r="BG98" s="331"/>
      <c r="BH98" s="332"/>
      <c r="BI98" s="337" t="s">
        <v>71</v>
      </c>
      <c r="BJ98" s="338"/>
      <c r="BK98" s="331">
        <v>0</v>
      </c>
      <c r="BL98" s="331"/>
      <c r="BM98" s="331"/>
      <c r="BN98" s="331">
        <v>0</v>
      </c>
      <c r="BO98" s="331"/>
      <c r="BP98" s="332"/>
      <c r="BQ98" s="337" t="s">
        <v>71</v>
      </c>
      <c r="BR98" s="338"/>
      <c r="BS98" s="331">
        <v>0</v>
      </c>
      <c r="BT98" s="331"/>
      <c r="BU98" s="331"/>
      <c r="BV98" s="331">
        <v>0</v>
      </c>
      <c r="BW98" s="331"/>
      <c r="BX98" s="332"/>
      <c r="BY98" s="337" t="s">
        <v>71</v>
      </c>
      <c r="BZ98" s="338"/>
      <c r="CA98" s="331">
        <v>0</v>
      </c>
      <c r="CB98" s="331"/>
      <c r="CC98" s="331"/>
      <c r="CD98" s="331">
        <v>0</v>
      </c>
      <c r="CE98" s="331"/>
      <c r="CF98" s="332"/>
      <c r="CG98" s="337" t="s">
        <v>71</v>
      </c>
      <c r="CH98" s="338"/>
      <c r="CI98" s="331">
        <v>0</v>
      </c>
      <c r="CJ98" s="331"/>
      <c r="CK98" s="331"/>
      <c r="CL98" s="331">
        <v>0</v>
      </c>
      <c r="CM98" s="331"/>
      <c r="CN98" s="332"/>
      <c r="CO98" s="337" t="s">
        <v>71</v>
      </c>
      <c r="CP98" s="338"/>
      <c r="CQ98" s="331">
        <v>0</v>
      </c>
      <c r="CR98" s="331"/>
      <c r="CS98" s="331"/>
      <c r="CT98" s="331">
        <v>0</v>
      </c>
      <c r="CU98" s="331"/>
      <c r="CV98" s="332"/>
      <c r="CW98" s="337" t="s">
        <v>71</v>
      </c>
      <c r="CX98" s="338"/>
      <c r="CY98" s="331">
        <v>0</v>
      </c>
      <c r="CZ98" s="331"/>
      <c r="DA98" s="331"/>
      <c r="DB98" s="331">
        <v>0</v>
      </c>
      <c r="DC98" s="331"/>
      <c r="DD98" s="332"/>
      <c r="DE98" s="337" t="s">
        <v>71</v>
      </c>
      <c r="DF98" s="338"/>
      <c r="DG98" s="331">
        <v>0</v>
      </c>
      <c r="DH98" s="331"/>
      <c r="DI98" s="331"/>
      <c r="DJ98" s="331">
        <v>0</v>
      </c>
      <c r="DK98" s="331"/>
      <c r="DL98" s="332"/>
      <c r="DM98" s="337" t="s">
        <v>71</v>
      </c>
      <c r="DN98" s="338"/>
      <c r="DO98" s="331">
        <v>0</v>
      </c>
      <c r="DP98" s="331"/>
      <c r="DQ98" s="331"/>
      <c r="DR98" s="331">
        <v>0</v>
      </c>
      <c r="DS98" s="331"/>
      <c r="DT98" s="332"/>
      <c r="DU98" s="337" t="s">
        <v>71</v>
      </c>
      <c r="DV98" s="338"/>
      <c r="DW98" s="331">
        <v>0</v>
      </c>
      <c r="DX98" s="331"/>
      <c r="DY98" s="331"/>
      <c r="DZ98" s="331">
        <v>0</v>
      </c>
      <c r="EA98" s="331"/>
      <c r="EB98" s="332"/>
      <c r="EC98" s="337" t="s">
        <v>71</v>
      </c>
      <c r="ED98" s="338"/>
      <c r="EE98" s="331">
        <v>0</v>
      </c>
      <c r="EF98" s="331"/>
      <c r="EG98" s="331"/>
      <c r="EH98" s="331">
        <v>0</v>
      </c>
      <c r="EI98" s="331"/>
      <c r="EJ98" s="332"/>
      <c r="EK98" s="337" t="s">
        <v>71</v>
      </c>
      <c r="EL98" s="338"/>
      <c r="EM98" s="331">
        <v>0</v>
      </c>
      <c r="EN98" s="331"/>
      <c r="EO98" s="331"/>
      <c r="EP98" s="331">
        <v>0</v>
      </c>
      <c r="EQ98" s="331"/>
      <c r="ER98" s="332"/>
      <c r="ES98" s="337" t="s">
        <v>71</v>
      </c>
      <c r="ET98" s="338"/>
      <c r="EU98" s="331">
        <v>0</v>
      </c>
      <c r="EV98" s="331"/>
      <c r="EW98" s="331"/>
      <c r="EX98" s="331">
        <v>0</v>
      </c>
      <c r="EY98" s="331"/>
      <c r="EZ98" s="332"/>
      <c r="FA98" s="337" t="s">
        <v>71</v>
      </c>
      <c r="FB98" s="338"/>
      <c r="FC98" s="331">
        <v>0</v>
      </c>
      <c r="FD98" s="331"/>
      <c r="FE98" s="331"/>
      <c r="FF98" s="331">
        <v>0</v>
      </c>
      <c r="FG98" s="331"/>
      <c r="FH98" s="332"/>
      <c r="FI98" s="337" t="s">
        <v>71</v>
      </c>
      <c r="FJ98" s="338"/>
      <c r="FK98" s="331">
        <v>0</v>
      </c>
      <c r="FL98" s="331"/>
      <c r="FM98" s="331"/>
      <c r="FN98" s="331">
        <v>0</v>
      </c>
      <c r="FO98" s="331"/>
      <c r="FP98" s="332"/>
      <c r="FQ98" s="337" t="s">
        <v>71</v>
      </c>
      <c r="FR98" s="338"/>
      <c r="FS98" s="331">
        <v>0</v>
      </c>
      <c r="FT98" s="331"/>
      <c r="FU98" s="331"/>
      <c r="FV98" s="331">
        <v>0</v>
      </c>
      <c r="FW98" s="331"/>
      <c r="FX98" s="332"/>
      <c r="FY98" s="337" t="s">
        <v>71</v>
      </c>
      <c r="FZ98" s="338"/>
      <c r="GA98" s="331">
        <v>0</v>
      </c>
      <c r="GB98" s="331"/>
      <c r="GC98" s="331"/>
      <c r="GD98" s="331">
        <v>0</v>
      </c>
      <c r="GE98" s="331"/>
      <c r="GF98" s="332"/>
      <c r="GG98" s="337" t="s">
        <v>71</v>
      </c>
      <c r="GH98" s="338"/>
      <c r="GI98" s="331">
        <v>0</v>
      </c>
      <c r="GJ98" s="331"/>
      <c r="GK98" s="331"/>
      <c r="GL98" s="331">
        <v>0</v>
      </c>
      <c r="GM98" s="331"/>
      <c r="GN98" s="332"/>
      <c r="GO98" s="337" t="s">
        <v>71</v>
      </c>
      <c r="GP98" s="338"/>
      <c r="GQ98" s="331">
        <v>0</v>
      </c>
      <c r="GR98" s="331"/>
      <c r="GS98" s="331"/>
      <c r="GT98" s="331">
        <v>0</v>
      </c>
      <c r="GU98" s="331"/>
      <c r="GV98" s="333"/>
    </row>
    <row r="99" spans="1:204" x14ac:dyDescent="0.2">
      <c r="A99" s="51" t="s">
        <v>113</v>
      </c>
      <c r="B99" s="52"/>
      <c r="C99" s="52"/>
      <c r="D99" s="52"/>
      <c r="E99" s="11"/>
      <c r="F99" s="11"/>
      <c r="G99" s="11"/>
      <c r="H99" s="11"/>
      <c r="I99" s="11"/>
      <c r="J99" s="11"/>
      <c r="K99" s="11"/>
      <c r="L99" s="12"/>
      <c r="M99" s="48" t="s">
        <v>71</v>
      </c>
      <c r="N99" s="49"/>
      <c r="O99" s="42">
        <v>0</v>
      </c>
      <c r="P99" s="42"/>
      <c r="Q99" s="42"/>
      <c r="R99" s="42">
        <v>0</v>
      </c>
      <c r="S99" s="42"/>
      <c r="T99" s="50"/>
      <c r="U99" s="48" t="s">
        <v>71</v>
      </c>
      <c r="V99" s="49"/>
      <c r="W99" s="42">
        <v>0</v>
      </c>
      <c r="X99" s="42"/>
      <c r="Y99" s="42"/>
      <c r="Z99" s="42">
        <v>0</v>
      </c>
      <c r="AA99" s="42"/>
      <c r="AB99" s="50"/>
      <c r="AC99" s="48" t="s">
        <v>71</v>
      </c>
      <c r="AD99" s="49"/>
      <c r="AE99" s="42">
        <v>0</v>
      </c>
      <c r="AF99" s="42"/>
      <c r="AG99" s="42"/>
      <c r="AH99" s="42">
        <v>0</v>
      </c>
      <c r="AI99" s="42"/>
      <c r="AJ99" s="50"/>
      <c r="AK99" s="48" t="s">
        <v>71</v>
      </c>
      <c r="AL99" s="49"/>
      <c r="AM99" s="42">
        <v>0</v>
      </c>
      <c r="AN99" s="42"/>
      <c r="AO99" s="42"/>
      <c r="AP99" s="42">
        <v>0</v>
      </c>
      <c r="AQ99" s="42"/>
      <c r="AR99" s="50"/>
      <c r="AS99" s="337" t="s">
        <v>71</v>
      </c>
      <c r="AT99" s="338"/>
      <c r="AU99" s="331">
        <v>0</v>
      </c>
      <c r="AV99" s="331"/>
      <c r="AW99" s="331"/>
      <c r="AX99" s="331">
        <v>0</v>
      </c>
      <c r="AY99" s="331"/>
      <c r="AZ99" s="332"/>
      <c r="BA99" s="337" t="s">
        <v>71</v>
      </c>
      <c r="BB99" s="338"/>
      <c r="BC99" s="331">
        <v>0</v>
      </c>
      <c r="BD99" s="331"/>
      <c r="BE99" s="331"/>
      <c r="BF99" s="331">
        <v>0</v>
      </c>
      <c r="BG99" s="331"/>
      <c r="BH99" s="332"/>
      <c r="BI99" s="337" t="s">
        <v>71</v>
      </c>
      <c r="BJ99" s="338"/>
      <c r="BK99" s="331">
        <v>0</v>
      </c>
      <c r="BL99" s="331"/>
      <c r="BM99" s="331"/>
      <c r="BN99" s="331">
        <v>0</v>
      </c>
      <c r="BO99" s="331"/>
      <c r="BP99" s="332"/>
      <c r="BQ99" s="337" t="s">
        <v>71</v>
      </c>
      <c r="BR99" s="338"/>
      <c r="BS99" s="331">
        <v>0</v>
      </c>
      <c r="BT99" s="331"/>
      <c r="BU99" s="331"/>
      <c r="BV99" s="331">
        <v>0</v>
      </c>
      <c r="BW99" s="331"/>
      <c r="BX99" s="332"/>
      <c r="BY99" s="337" t="s">
        <v>71</v>
      </c>
      <c r="BZ99" s="338"/>
      <c r="CA99" s="331">
        <v>0</v>
      </c>
      <c r="CB99" s="331"/>
      <c r="CC99" s="331"/>
      <c r="CD99" s="331">
        <v>0</v>
      </c>
      <c r="CE99" s="331"/>
      <c r="CF99" s="332"/>
      <c r="CG99" s="337" t="s">
        <v>71</v>
      </c>
      <c r="CH99" s="338"/>
      <c r="CI99" s="331">
        <v>0</v>
      </c>
      <c r="CJ99" s="331"/>
      <c r="CK99" s="331"/>
      <c r="CL99" s="331">
        <v>0</v>
      </c>
      <c r="CM99" s="331"/>
      <c r="CN99" s="332"/>
      <c r="CO99" s="337" t="s">
        <v>71</v>
      </c>
      <c r="CP99" s="338"/>
      <c r="CQ99" s="331">
        <v>0</v>
      </c>
      <c r="CR99" s="331"/>
      <c r="CS99" s="331"/>
      <c r="CT99" s="331">
        <v>0</v>
      </c>
      <c r="CU99" s="331"/>
      <c r="CV99" s="332"/>
      <c r="CW99" s="337" t="s">
        <v>71</v>
      </c>
      <c r="CX99" s="338"/>
      <c r="CY99" s="331">
        <v>0</v>
      </c>
      <c r="CZ99" s="331"/>
      <c r="DA99" s="331"/>
      <c r="DB99" s="331">
        <v>0</v>
      </c>
      <c r="DC99" s="331"/>
      <c r="DD99" s="332"/>
      <c r="DE99" s="337" t="s">
        <v>71</v>
      </c>
      <c r="DF99" s="338"/>
      <c r="DG99" s="331">
        <v>0</v>
      </c>
      <c r="DH99" s="331"/>
      <c r="DI99" s="331"/>
      <c r="DJ99" s="331">
        <v>0</v>
      </c>
      <c r="DK99" s="331"/>
      <c r="DL99" s="332"/>
      <c r="DM99" s="337" t="s">
        <v>71</v>
      </c>
      <c r="DN99" s="338"/>
      <c r="DO99" s="331">
        <v>0</v>
      </c>
      <c r="DP99" s="331"/>
      <c r="DQ99" s="331"/>
      <c r="DR99" s="331">
        <v>0</v>
      </c>
      <c r="DS99" s="331"/>
      <c r="DT99" s="332"/>
      <c r="DU99" s="337" t="s">
        <v>71</v>
      </c>
      <c r="DV99" s="338"/>
      <c r="DW99" s="331">
        <v>0</v>
      </c>
      <c r="DX99" s="331"/>
      <c r="DY99" s="331"/>
      <c r="DZ99" s="331">
        <v>0</v>
      </c>
      <c r="EA99" s="331"/>
      <c r="EB99" s="332"/>
      <c r="EC99" s="337" t="s">
        <v>71</v>
      </c>
      <c r="ED99" s="338"/>
      <c r="EE99" s="331">
        <v>0</v>
      </c>
      <c r="EF99" s="331"/>
      <c r="EG99" s="331"/>
      <c r="EH99" s="331">
        <v>0</v>
      </c>
      <c r="EI99" s="331"/>
      <c r="EJ99" s="332"/>
      <c r="EK99" s="337" t="s">
        <v>71</v>
      </c>
      <c r="EL99" s="338"/>
      <c r="EM99" s="331">
        <v>0</v>
      </c>
      <c r="EN99" s="331"/>
      <c r="EO99" s="331"/>
      <c r="EP99" s="331">
        <v>0</v>
      </c>
      <c r="EQ99" s="331"/>
      <c r="ER99" s="332"/>
      <c r="ES99" s="337" t="s">
        <v>71</v>
      </c>
      <c r="ET99" s="338"/>
      <c r="EU99" s="331">
        <v>0</v>
      </c>
      <c r="EV99" s="331"/>
      <c r="EW99" s="331"/>
      <c r="EX99" s="331">
        <v>0</v>
      </c>
      <c r="EY99" s="331"/>
      <c r="EZ99" s="332"/>
      <c r="FA99" s="337" t="s">
        <v>71</v>
      </c>
      <c r="FB99" s="338"/>
      <c r="FC99" s="331">
        <v>0</v>
      </c>
      <c r="FD99" s="331"/>
      <c r="FE99" s="331"/>
      <c r="FF99" s="331">
        <v>0</v>
      </c>
      <c r="FG99" s="331"/>
      <c r="FH99" s="332"/>
      <c r="FI99" s="337" t="s">
        <v>71</v>
      </c>
      <c r="FJ99" s="338"/>
      <c r="FK99" s="331">
        <v>0</v>
      </c>
      <c r="FL99" s="331"/>
      <c r="FM99" s="331"/>
      <c r="FN99" s="331">
        <v>0</v>
      </c>
      <c r="FO99" s="331"/>
      <c r="FP99" s="332"/>
      <c r="FQ99" s="337" t="s">
        <v>71</v>
      </c>
      <c r="FR99" s="338"/>
      <c r="FS99" s="331">
        <v>0</v>
      </c>
      <c r="FT99" s="331"/>
      <c r="FU99" s="331"/>
      <c r="FV99" s="331">
        <v>0</v>
      </c>
      <c r="FW99" s="331"/>
      <c r="FX99" s="332"/>
      <c r="FY99" s="337" t="s">
        <v>71</v>
      </c>
      <c r="FZ99" s="338"/>
      <c r="GA99" s="331">
        <v>0</v>
      </c>
      <c r="GB99" s="331"/>
      <c r="GC99" s="331"/>
      <c r="GD99" s="331">
        <v>0</v>
      </c>
      <c r="GE99" s="331"/>
      <c r="GF99" s="332"/>
      <c r="GG99" s="337" t="s">
        <v>71</v>
      </c>
      <c r="GH99" s="338"/>
      <c r="GI99" s="331">
        <v>0</v>
      </c>
      <c r="GJ99" s="331"/>
      <c r="GK99" s="331"/>
      <c r="GL99" s="331">
        <v>0</v>
      </c>
      <c r="GM99" s="331"/>
      <c r="GN99" s="332"/>
      <c r="GO99" s="337" t="s">
        <v>71</v>
      </c>
      <c r="GP99" s="338"/>
      <c r="GQ99" s="331">
        <v>0</v>
      </c>
      <c r="GR99" s="331"/>
      <c r="GS99" s="331"/>
      <c r="GT99" s="331">
        <v>0</v>
      </c>
      <c r="GU99" s="331"/>
      <c r="GV99" s="333"/>
    </row>
    <row r="100" spans="1:204" ht="13.5" thickBot="1" x14ac:dyDescent="0.25">
      <c r="A100" s="44" t="s">
        <v>114</v>
      </c>
      <c r="B100" s="45"/>
      <c r="C100" s="45"/>
      <c r="D100" s="45"/>
      <c r="E100" s="46"/>
      <c r="F100" s="46"/>
      <c r="G100" s="46"/>
      <c r="H100" s="46"/>
      <c r="I100" s="46"/>
      <c r="J100" s="46"/>
      <c r="K100" s="46"/>
      <c r="L100" s="47"/>
      <c r="M100" s="37"/>
      <c r="N100" s="38"/>
      <c r="O100" s="35">
        <f>SUM(O88:Q99)</f>
        <v>-7.1999948471784592E-2</v>
      </c>
      <c r="P100" s="35"/>
      <c r="Q100" s="35"/>
      <c r="R100" s="35">
        <f>SUM(R88:T99)</f>
        <v>-0.10100001096725464</v>
      </c>
      <c r="S100" s="35"/>
      <c r="T100" s="36"/>
      <c r="U100" s="37"/>
      <c r="V100" s="38"/>
      <c r="W100" s="35">
        <f>SUM(W88:Y99)</f>
        <v>4.800000786781311E-2</v>
      </c>
      <c r="X100" s="35"/>
      <c r="Y100" s="35"/>
      <c r="Z100" s="35">
        <f>SUM(Z88:AB99)</f>
        <v>-7.7000021934509277E-2</v>
      </c>
      <c r="AA100" s="35"/>
      <c r="AB100" s="36"/>
      <c r="AC100" s="37"/>
      <c r="AD100" s="38"/>
      <c r="AE100" s="35">
        <f>SUM(AE88:AG99)</f>
        <v>5.9604644775390625E-8</v>
      </c>
      <c r="AF100" s="35"/>
      <c r="AG100" s="35"/>
      <c r="AH100" s="35">
        <f>SUM(AH88:AJ99)</f>
        <v>-0.1679999828338623</v>
      </c>
      <c r="AI100" s="35"/>
      <c r="AJ100" s="36"/>
      <c r="AK100" s="37"/>
      <c r="AL100" s="38"/>
      <c r="AM100" s="35">
        <f>SUM(AM88:AO99)</f>
        <v>-3.2999992370605469E-2</v>
      </c>
      <c r="AN100" s="35"/>
      <c r="AO100" s="35"/>
      <c r="AP100" s="35">
        <f>SUM(AP88:AR99)</f>
        <v>-6.6999956965446472E-2</v>
      </c>
      <c r="AQ100" s="35"/>
      <c r="AR100" s="36"/>
      <c r="AS100" s="339"/>
      <c r="AT100" s="340"/>
      <c r="AU100" s="341">
        <f>SUM(AU88:AW99)</f>
        <v>-6.6999949514865875E-2</v>
      </c>
      <c r="AV100" s="341"/>
      <c r="AW100" s="341"/>
      <c r="AX100" s="341">
        <f>SUM(AX88:AZ99)</f>
        <v>2.8999999165534973E-2</v>
      </c>
      <c r="AY100" s="341"/>
      <c r="AZ100" s="342"/>
      <c r="BA100" s="339"/>
      <c r="BB100" s="340"/>
      <c r="BC100" s="341">
        <f>SUM(BC88:BE99)</f>
        <v>1.4000087976455688E-2</v>
      </c>
      <c r="BD100" s="341"/>
      <c r="BE100" s="341"/>
      <c r="BF100" s="341">
        <f>SUM(BF88:BH99)</f>
        <v>-1.8999956548213959E-2</v>
      </c>
      <c r="BG100" s="341"/>
      <c r="BH100" s="342"/>
      <c r="BI100" s="339"/>
      <c r="BJ100" s="340"/>
      <c r="BK100" s="341">
        <f>SUM(BK88:BM99)</f>
        <v>3.4000061452388763E-2</v>
      </c>
      <c r="BL100" s="341"/>
      <c r="BM100" s="341"/>
      <c r="BN100" s="341">
        <f>SUM(BN88:BP99)</f>
        <v>-4.8000022768974304E-2</v>
      </c>
      <c r="BO100" s="341"/>
      <c r="BP100" s="342"/>
      <c r="BQ100" s="339"/>
      <c r="BR100" s="340"/>
      <c r="BS100" s="341">
        <f>SUM(BS88:BU99)</f>
        <v>4.8000171780586243E-2</v>
      </c>
      <c r="BT100" s="341"/>
      <c r="BU100" s="341"/>
      <c r="BV100" s="341">
        <f>SUM(BV88:BX99)</f>
        <v>5.0000250339508057E-3</v>
      </c>
      <c r="BW100" s="341"/>
      <c r="BX100" s="342"/>
      <c r="BY100" s="339"/>
      <c r="BZ100" s="340"/>
      <c r="CA100" s="341">
        <f>SUM(CA88:CC99)</f>
        <v>-6.7000016570091248E-2</v>
      </c>
      <c r="CB100" s="341"/>
      <c r="CC100" s="341"/>
      <c r="CD100" s="341">
        <f>SUM(CD88:CF99)</f>
        <v>-8.2000032067298889E-2</v>
      </c>
      <c r="CE100" s="341"/>
      <c r="CF100" s="342"/>
      <c r="CG100" s="339"/>
      <c r="CH100" s="340"/>
      <c r="CI100" s="341">
        <f>SUM(CI88:CK99)</f>
        <v>6.1999991536140442E-2</v>
      </c>
      <c r="CJ100" s="341"/>
      <c r="CK100" s="341"/>
      <c r="CL100" s="341">
        <f>SUM(CL88:CN99)</f>
        <v>4.800008237361908E-2</v>
      </c>
      <c r="CM100" s="341"/>
      <c r="CN100" s="342"/>
      <c r="CO100" s="339"/>
      <c r="CP100" s="340"/>
      <c r="CQ100" s="341">
        <f>SUM(CQ88:CS99)</f>
        <v>2.4000063538551331E-2</v>
      </c>
      <c r="CR100" s="341"/>
      <c r="CS100" s="341"/>
      <c r="CT100" s="341">
        <f>SUM(CT88:CV99)</f>
        <v>-0.119999960064888</v>
      </c>
      <c r="CU100" s="341"/>
      <c r="CV100" s="342"/>
      <c r="CW100" s="339"/>
      <c r="CX100" s="340"/>
      <c r="CY100" s="341">
        <f>SUM(CY88:DA99)</f>
        <v>-5.2999898791313171E-2</v>
      </c>
      <c r="CZ100" s="341"/>
      <c r="DA100" s="341"/>
      <c r="DB100" s="341">
        <f>SUM(DB88:DD99)</f>
        <v>-1.8999900668859482E-2</v>
      </c>
      <c r="DC100" s="341"/>
      <c r="DD100" s="342"/>
      <c r="DE100" s="339"/>
      <c r="DF100" s="340"/>
      <c r="DG100" s="341">
        <f>SUM(DG88:DI99)</f>
        <v>-1.8999859690666199E-2</v>
      </c>
      <c r="DH100" s="341"/>
      <c r="DI100" s="341"/>
      <c r="DJ100" s="341">
        <f>SUM(DJ88:DL99)</f>
        <v>-3.2999962568283081E-2</v>
      </c>
      <c r="DK100" s="341"/>
      <c r="DL100" s="342"/>
      <c r="DM100" s="339"/>
      <c r="DN100" s="340"/>
      <c r="DO100" s="341">
        <f>SUM(DO88:DQ99)</f>
        <v>-3.9999336004257202E-3</v>
      </c>
      <c r="DP100" s="341"/>
      <c r="DQ100" s="341"/>
      <c r="DR100" s="341">
        <f>SUM(DR88:DT99)</f>
        <v>2.8999969363212585E-2</v>
      </c>
      <c r="DS100" s="341"/>
      <c r="DT100" s="342"/>
      <c r="DU100" s="339"/>
      <c r="DV100" s="340"/>
      <c r="DW100" s="341">
        <f>SUM(DW88:DY99)</f>
        <v>8.9998245239257813E-3</v>
      </c>
      <c r="DX100" s="341"/>
      <c r="DY100" s="341"/>
      <c r="DZ100" s="341">
        <f>SUM(DZ88:EB99)</f>
        <v>-3.3999964594841003E-2</v>
      </c>
      <c r="EA100" s="341"/>
      <c r="EB100" s="342"/>
      <c r="EC100" s="339"/>
      <c r="ED100" s="340"/>
      <c r="EE100" s="341">
        <f>SUM(EE88:EG99)</f>
        <v>3.300011157989502E-2</v>
      </c>
      <c r="EF100" s="341"/>
      <c r="EG100" s="341"/>
      <c r="EH100" s="341">
        <f>SUM(EH88:EJ99)</f>
        <v>-6.3000038266181946E-2</v>
      </c>
      <c r="EI100" s="341"/>
      <c r="EJ100" s="342"/>
      <c r="EK100" s="339"/>
      <c r="EL100" s="340"/>
      <c r="EM100" s="341">
        <f>SUM(EM88:EO99)</f>
        <v>-4.8000097274780273E-2</v>
      </c>
      <c r="EN100" s="341"/>
      <c r="EO100" s="341"/>
      <c r="EP100" s="341">
        <f>SUM(EP88:ER99)</f>
        <v>-9.9999457597732544E-3</v>
      </c>
      <c r="EQ100" s="341"/>
      <c r="ER100" s="342"/>
      <c r="ES100" s="339"/>
      <c r="ET100" s="340"/>
      <c r="EU100" s="341">
        <f>SUM(EU88:EW99)</f>
        <v>-2.4000093340873718E-2</v>
      </c>
      <c r="EV100" s="341"/>
      <c r="EW100" s="341"/>
      <c r="EX100" s="341">
        <f>SUM(EX88:EZ99)</f>
        <v>-4.2999997735023499E-2</v>
      </c>
      <c r="EY100" s="341"/>
      <c r="EZ100" s="342"/>
      <c r="FA100" s="339"/>
      <c r="FB100" s="340"/>
      <c r="FC100" s="341">
        <f>SUM(FC88:FE99)</f>
        <v>4.8000112175941467E-2</v>
      </c>
      <c r="FD100" s="341"/>
      <c r="FE100" s="341"/>
      <c r="FF100" s="341">
        <f>SUM(FF88:FH99)</f>
        <v>-0.10999998450279236</v>
      </c>
      <c r="FG100" s="341"/>
      <c r="FH100" s="342"/>
      <c r="FI100" s="339"/>
      <c r="FJ100" s="340"/>
      <c r="FK100" s="341">
        <f>SUM(FK88:FM99)</f>
        <v>-5.7000026106834412E-2</v>
      </c>
      <c r="FL100" s="341"/>
      <c r="FM100" s="341"/>
      <c r="FN100" s="341">
        <f>SUM(FN88:FP99)</f>
        <v>-7.6999932527542114E-2</v>
      </c>
      <c r="FO100" s="341"/>
      <c r="FP100" s="342"/>
      <c r="FQ100" s="339"/>
      <c r="FR100" s="340"/>
      <c r="FS100" s="341">
        <f>SUM(FS88:FU99)</f>
        <v>-1.4000043272972107E-2</v>
      </c>
      <c r="FT100" s="341"/>
      <c r="FU100" s="341"/>
      <c r="FV100" s="341">
        <f>SUM(FV88:FX99)</f>
        <v>4.999995231628418E-3</v>
      </c>
      <c r="FW100" s="341"/>
      <c r="FX100" s="342"/>
      <c r="FY100" s="339"/>
      <c r="FZ100" s="340"/>
      <c r="GA100" s="341">
        <f>SUM(GA88:GC99)</f>
        <v>6.3000097870826721E-2</v>
      </c>
      <c r="GB100" s="341"/>
      <c r="GC100" s="341"/>
      <c r="GD100" s="341">
        <f>SUM(GD88:GF99)</f>
        <v>9.1000005602836609E-2</v>
      </c>
      <c r="GE100" s="341"/>
      <c r="GF100" s="342"/>
      <c r="GG100" s="339"/>
      <c r="GH100" s="340"/>
      <c r="GI100" s="341">
        <f>SUM(GI88:GK99)</f>
        <v>2.9000177979469299E-2</v>
      </c>
      <c r="GJ100" s="341"/>
      <c r="GK100" s="341"/>
      <c r="GL100" s="341">
        <f>SUM(GL88:GN99)</f>
        <v>-0.1289999783039093</v>
      </c>
      <c r="GM100" s="341"/>
      <c r="GN100" s="342"/>
      <c r="GO100" s="339"/>
      <c r="GP100" s="340"/>
      <c r="GQ100" s="341">
        <f>SUM(GQ88:GS99)</f>
        <v>9.5999985933303833E-2</v>
      </c>
      <c r="GR100" s="341"/>
      <c r="GS100" s="341"/>
      <c r="GT100" s="341">
        <f>SUM(GT88:GV99)</f>
        <v>-0.14900000393390656</v>
      </c>
      <c r="GU100" s="341"/>
      <c r="GV100" s="343"/>
    </row>
    <row r="101" spans="1:204" ht="13.5" thickBot="1" x14ac:dyDescent="0.25">
      <c r="A101" s="39" t="s">
        <v>115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1"/>
      <c r="M101" s="32"/>
      <c r="N101" s="33"/>
      <c r="O101" s="27">
        <f>SUM(O56:Q68)+SUM(O71:Q85)+SUM(O88:Q99)</f>
        <v>-0.48000034689903259</v>
      </c>
      <c r="P101" s="27"/>
      <c r="Q101" s="27"/>
      <c r="R101" s="27">
        <f>SUM(R56:T68)+SUM(R71:T85)+SUM(R88:T99)</f>
        <v>-0.32500066608190536</v>
      </c>
      <c r="S101" s="27"/>
      <c r="T101" s="34"/>
      <c r="U101" s="32"/>
      <c r="V101" s="33"/>
      <c r="W101" s="27">
        <f>SUM(W56:Y68)+SUM(W71:Y85)+SUM(W88:Y99)</f>
        <v>0.62900041788816452</v>
      </c>
      <c r="X101" s="27"/>
      <c r="Y101" s="27"/>
      <c r="Z101" s="27">
        <f>SUM(Z56:AB68)+SUM(Z71:AB85)+SUM(Z88:AB99)</f>
        <v>0.23200007900595665</v>
      </c>
      <c r="AA101" s="27"/>
      <c r="AB101" s="34"/>
      <c r="AC101" s="32"/>
      <c r="AD101" s="33"/>
      <c r="AE101" s="27">
        <f>SUM(AE56:AG68)+SUM(AE71:AG85)+SUM(AE88:AG99)</f>
        <v>-0.93199961632490158</v>
      </c>
      <c r="AF101" s="27"/>
      <c r="AG101" s="27"/>
      <c r="AH101" s="27">
        <f>SUM(AH56:AJ68)+SUM(AH71:AJ85)+SUM(AH88:AJ99)</f>
        <v>-0.7140001505613327</v>
      </c>
      <c r="AI101" s="27"/>
      <c r="AJ101" s="34"/>
      <c r="AK101" s="32"/>
      <c r="AL101" s="33"/>
      <c r="AM101" s="27">
        <f>SUM(AM56:AO68)+SUM(AM71:AO85)+SUM(AM88:AO99)</f>
        <v>1.0229999199509621</v>
      </c>
      <c r="AN101" s="27"/>
      <c r="AO101" s="27"/>
      <c r="AP101" s="27">
        <f>SUM(AP56:AR68)+SUM(AP71:AR85)+SUM(AP88:AR99)</f>
        <v>-3.2999828457832336E-2</v>
      </c>
      <c r="AQ101" s="27"/>
      <c r="AR101" s="34"/>
      <c r="AS101" s="344"/>
      <c r="AT101" s="345"/>
      <c r="AU101" s="346">
        <f>SUM(AU56:AW68)+SUM(AU71:AW85)+SUM(AU88:AW99)</f>
        <v>1.1250002197921276</v>
      </c>
      <c r="AV101" s="346"/>
      <c r="AW101" s="346"/>
      <c r="AX101" s="346">
        <f>SUM(AX56:AZ68)+SUM(AX71:AZ85)+SUM(AX88:AZ99)</f>
        <v>0.58900018036365509</v>
      </c>
      <c r="AY101" s="346"/>
      <c r="AZ101" s="347"/>
      <c r="BA101" s="344"/>
      <c r="BB101" s="345"/>
      <c r="BC101" s="346">
        <f>SUM(BC56:BE68)+SUM(BC71:BE85)+SUM(BC88:BE99)</f>
        <v>0.59300041943788528</v>
      </c>
      <c r="BD101" s="346"/>
      <c r="BE101" s="346"/>
      <c r="BF101" s="346">
        <f>SUM(BF56:BH68)+SUM(BF71:BH85)+SUM(BF88:BH99)</f>
        <v>0.18200009316205978</v>
      </c>
      <c r="BG101" s="346"/>
      <c r="BH101" s="347"/>
      <c r="BI101" s="344"/>
      <c r="BJ101" s="345"/>
      <c r="BK101" s="346">
        <f>SUM(BK56:BM68)+SUM(BK71:BM85)+SUM(BK88:BM99)</f>
        <v>0.37300009652972221</v>
      </c>
      <c r="BL101" s="346"/>
      <c r="BM101" s="346"/>
      <c r="BN101" s="346">
        <f>SUM(BN56:BP68)+SUM(BN71:BP85)+SUM(BN88:BP99)</f>
        <v>0.12499991059303284</v>
      </c>
      <c r="BO101" s="346"/>
      <c r="BP101" s="347"/>
      <c r="BQ101" s="344"/>
      <c r="BR101" s="345"/>
      <c r="BS101" s="346">
        <f>SUM(BS56:BU68)+SUM(BS71:BU85)+SUM(BS88:BU99)</f>
        <v>-0.5230000913143158</v>
      </c>
      <c r="BT101" s="346"/>
      <c r="BU101" s="346"/>
      <c r="BV101" s="346">
        <f>SUM(BV56:BX68)+SUM(BV71:BX85)+SUM(BV88:BX99)</f>
        <v>-0.47799958661198616</v>
      </c>
      <c r="BW101" s="346"/>
      <c r="BX101" s="347"/>
      <c r="BY101" s="344"/>
      <c r="BZ101" s="345"/>
      <c r="CA101" s="346">
        <f>SUM(CA56:CC68)+SUM(CA71:CC85)+SUM(CA88:CC99)</f>
        <v>0.31399968080222607</v>
      </c>
      <c r="CB101" s="346"/>
      <c r="CC101" s="346"/>
      <c r="CD101" s="346">
        <f>SUM(CD56:CF68)+SUM(CD71:CF85)+SUM(CD88:CF99)</f>
        <v>0.68800026178359985</v>
      </c>
      <c r="CE101" s="346"/>
      <c r="CF101" s="347"/>
      <c r="CG101" s="344"/>
      <c r="CH101" s="345"/>
      <c r="CI101" s="346">
        <f>SUM(CI56:CK68)+SUM(CI71:CK85)+SUM(CI88:CK99)</f>
        <v>0.45700033009052277</v>
      </c>
      <c r="CJ101" s="346"/>
      <c r="CK101" s="346"/>
      <c r="CL101" s="346">
        <f>SUM(CL56:CN68)+SUM(CL71:CN85)+SUM(CL88:CN99)</f>
        <v>0.12500002980232239</v>
      </c>
      <c r="CM101" s="346"/>
      <c r="CN101" s="347"/>
      <c r="CO101" s="344"/>
      <c r="CP101" s="345"/>
      <c r="CQ101" s="346">
        <f>SUM(CQ56:CS68)+SUM(CQ71:CS85)+SUM(CQ88:CS99)</f>
        <v>-0.12499962747097015</v>
      </c>
      <c r="CR101" s="346"/>
      <c r="CS101" s="346"/>
      <c r="CT101" s="346">
        <f>SUM(CT56:CV68)+SUM(CT71:CV85)+SUM(CT88:CV99)</f>
        <v>3.2037496566772461E-7</v>
      </c>
      <c r="CU101" s="346"/>
      <c r="CV101" s="347"/>
      <c r="CW101" s="344"/>
      <c r="CX101" s="345"/>
      <c r="CY101" s="346">
        <f>SUM(CY56:DA68)+SUM(CY71:DA85)+SUM(CY88:DA99)</f>
        <v>0.18799953162670135</v>
      </c>
      <c r="CZ101" s="346"/>
      <c r="DA101" s="346"/>
      <c r="DB101" s="346">
        <f>SUM(DB56:DD68)+SUM(DB71:DD85)+SUM(DB88:DD99)</f>
        <v>9.9999811500310898E-2</v>
      </c>
      <c r="DC101" s="346"/>
      <c r="DD101" s="347"/>
      <c r="DE101" s="344"/>
      <c r="DF101" s="345"/>
      <c r="DG101" s="346">
        <f>SUM(DG56:DI68)+SUM(DG71:DI85)+SUM(DG88:DI99)</f>
        <v>-0.83099918067455292</v>
      </c>
      <c r="DH101" s="346"/>
      <c r="DI101" s="346"/>
      <c r="DJ101" s="346">
        <f>SUM(DJ56:DL68)+SUM(DJ71:DL85)+SUM(DJ88:DL99)</f>
        <v>-0.14499950408935547</v>
      </c>
      <c r="DK101" s="346"/>
      <c r="DL101" s="347"/>
      <c r="DM101" s="344"/>
      <c r="DN101" s="345"/>
      <c r="DO101" s="346">
        <f>SUM(DO56:DQ68)+SUM(DO71:DQ85)+SUM(DO88:DQ99)</f>
        <v>7.7000543475151062E-2</v>
      </c>
      <c r="DP101" s="346"/>
      <c r="DQ101" s="346"/>
      <c r="DR101" s="346">
        <f>SUM(DR56:DT68)+SUM(DR71:DT85)+SUM(DR88:DT99)</f>
        <v>0.44299989938735962</v>
      </c>
      <c r="DS101" s="346"/>
      <c r="DT101" s="347"/>
      <c r="DU101" s="344"/>
      <c r="DV101" s="345"/>
      <c r="DW101" s="346">
        <f>SUM(DW56:DY68)+SUM(DW71:DY85)+SUM(DW88:DY99)</f>
        <v>1.2588996887207031</v>
      </c>
      <c r="DX101" s="346"/>
      <c r="DY101" s="346"/>
      <c r="DZ101" s="346">
        <f>SUM(DZ56:EB68)+SUM(DZ71:EB85)+SUM(DZ88:EB99)</f>
        <v>1.7700004577636719</v>
      </c>
      <c r="EA101" s="346"/>
      <c r="EB101" s="347"/>
      <c r="EC101" s="344"/>
      <c r="ED101" s="345"/>
      <c r="EE101" s="346">
        <f>SUM(EE56:EG68)+SUM(EE71:EG85)+SUM(EE88:EG99)</f>
        <v>0.32599961757659912</v>
      </c>
      <c r="EF101" s="346"/>
      <c r="EG101" s="346"/>
      <c r="EH101" s="346">
        <f>SUM(EH56:EJ68)+SUM(EH71:EJ85)+SUM(EH88:EJ99)</f>
        <v>0.24500063806772232</v>
      </c>
      <c r="EI101" s="346"/>
      <c r="EJ101" s="347"/>
      <c r="EK101" s="344"/>
      <c r="EL101" s="345"/>
      <c r="EM101" s="346">
        <f>SUM(EM56:EO68)+SUM(EM71:EO85)+SUM(EM88:EO99)</f>
        <v>8.5499969311058521E-2</v>
      </c>
      <c r="EN101" s="346"/>
      <c r="EO101" s="346"/>
      <c r="EP101" s="346">
        <f>SUM(EP56:ER68)+SUM(EP71:ER85)+SUM(EP88:ER99)</f>
        <v>-0.227999497205019</v>
      </c>
      <c r="EQ101" s="346"/>
      <c r="ER101" s="347"/>
      <c r="ES101" s="344"/>
      <c r="ET101" s="345"/>
      <c r="EU101" s="346">
        <f>SUM(EU56:EW68)+SUM(EU71:EW85)+SUM(EU88:EW99)</f>
        <v>0.81399930268526077</v>
      </c>
      <c r="EV101" s="346"/>
      <c r="EW101" s="346"/>
      <c r="EX101" s="346">
        <f>SUM(EX56:EZ68)+SUM(EX71:EZ85)+SUM(EX88:EZ99)</f>
        <v>3.1999923288822174E-2</v>
      </c>
      <c r="EY101" s="346"/>
      <c r="EZ101" s="347"/>
      <c r="FA101" s="344"/>
      <c r="FB101" s="345"/>
      <c r="FC101" s="346">
        <f>SUM(FC56:FE68)+SUM(FC71:FE85)+SUM(FC88:FE99)</f>
        <v>-1.0139995887875557</v>
      </c>
      <c r="FD101" s="346"/>
      <c r="FE101" s="346"/>
      <c r="FF101" s="346">
        <f>SUM(FF56:FH68)+SUM(FF71:FH85)+SUM(FF88:FH99)</f>
        <v>-0.24700012803077698</v>
      </c>
      <c r="FG101" s="346"/>
      <c r="FH101" s="347"/>
      <c r="FI101" s="344"/>
      <c r="FJ101" s="345"/>
      <c r="FK101" s="346">
        <f>SUM(FK56:FM68)+SUM(FK71:FM85)+SUM(FK88:FM99)</f>
        <v>1.760999646037817</v>
      </c>
      <c r="FL101" s="346"/>
      <c r="FM101" s="346"/>
      <c r="FN101" s="346">
        <f>SUM(FN56:FP68)+SUM(FN71:FP85)+SUM(FN88:FP99)</f>
        <v>-1.8000464886426926E-2</v>
      </c>
      <c r="FO101" s="346"/>
      <c r="FP101" s="347"/>
      <c r="FQ101" s="344"/>
      <c r="FR101" s="345"/>
      <c r="FS101" s="346">
        <f>SUM(FS56:FU68)+SUM(FS71:FU85)+SUM(FS88:FU99)</f>
        <v>0.44900023564696312</v>
      </c>
      <c r="FT101" s="346"/>
      <c r="FU101" s="346"/>
      <c r="FV101" s="346">
        <f>SUM(FV56:FX68)+SUM(FV71:FX85)+SUM(FV88:FX99)</f>
        <v>0.55500049144029617</v>
      </c>
      <c r="FW101" s="346"/>
      <c r="FX101" s="347"/>
      <c r="FY101" s="344"/>
      <c r="FZ101" s="345"/>
      <c r="GA101" s="346">
        <f>SUM(GA56:GC68)+SUM(GA71:GC85)+SUM(GA88:GC99)</f>
        <v>1.4579999335110188</v>
      </c>
      <c r="GB101" s="346"/>
      <c r="GC101" s="346"/>
      <c r="GD101" s="346">
        <f>SUM(GD56:GF68)+SUM(GD71:GF85)+SUM(GD88:GF99)</f>
        <v>1.245999813079834</v>
      </c>
      <c r="GE101" s="346"/>
      <c r="GF101" s="347"/>
      <c r="GG101" s="344"/>
      <c r="GH101" s="345"/>
      <c r="GI101" s="346">
        <f>SUM(GI56:GK68)+SUM(GI71:GK85)+SUM(GI88:GK99)</f>
        <v>-0.64100002497434616</v>
      </c>
      <c r="GJ101" s="346"/>
      <c r="GK101" s="346"/>
      <c r="GL101" s="346">
        <f>SUM(GL56:GN68)+SUM(GL71:GN85)+SUM(GL88:GN99)</f>
        <v>5.5999785661697388E-2</v>
      </c>
      <c r="GM101" s="346"/>
      <c r="GN101" s="347"/>
      <c r="GO101" s="344"/>
      <c r="GP101" s="345"/>
      <c r="GQ101" s="346">
        <f>SUM(GQ56:GS68)+SUM(GQ71:GS85)+SUM(GQ88:GS99)</f>
        <v>1.3130005672574043</v>
      </c>
      <c r="GR101" s="346"/>
      <c r="GS101" s="346"/>
      <c r="GT101" s="346">
        <f>SUM(GT56:GV68)+SUM(GT71:GV85)+SUM(GT88:GV99)</f>
        <v>0.4160001166164875</v>
      </c>
      <c r="GU101" s="346"/>
      <c r="GV101" s="348"/>
    </row>
    <row r="102" spans="1:204" ht="13.5" thickBot="1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204" ht="13.5" thickBot="1" x14ac:dyDescent="0.25">
      <c r="A103" s="29" t="s">
        <v>116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/>
      <c r="M103" s="24"/>
      <c r="N103" s="25"/>
      <c r="O103" s="25"/>
      <c r="P103" s="25"/>
      <c r="Q103" s="25"/>
      <c r="R103" s="25"/>
      <c r="S103" s="25"/>
      <c r="T103" s="26"/>
      <c r="U103" s="24"/>
      <c r="V103" s="25"/>
      <c r="W103" s="25"/>
      <c r="X103" s="25"/>
      <c r="Y103" s="25"/>
      <c r="Z103" s="25"/>
      <c r="AA103" s="25"/>
      <c r="AB103" s="26"/>
      <c r="AC103" s="24"/>
      <c r="AD103" s="25"/>
      <c r="AE103" s="25"/>
      <c r="AF103" s="25"/>
      <c r="AG103" s="25"/>
      <c r="AH103" s="25"/>
      <c r="AI103" s="25"/>
      <c r="AJ103" s="26"/>
      <c r="AK103" s="24"/>
      <c r="AL103" s="25"/>
      <c r="AM103" s="25"/>
      <c r="AN103" s="25"/>
      <c r="AO103" s="25"/>
      <c r="AP103" s="25"/>
      <c r="AQ103" s="25"/>
      <c r="AR103" s="26"/>
      <c r="AS103" s="349"/>
      <c r="AT103" s="350"/>
      <c r="AU103" s="350"/>
      <c r="AV103" s="350"/>
      <c r="AW103" s="350"/>
      <c r="AX103" s="350"/>
      <c r="AY103" s="350"/>
      <c r="AZ103" s="351"/>
      <c r="BA103" s="349"/>
      <c r="BB103" s="350"/>
      <c r="BC103" s="350"/>
      <c r="BD103" s="350"/>
      <c r="BE103" s="350"/>
      <c r="BF103" s="350"/>
      <c r="BG103" s="350"/>
      <c r="BH103" s="351"/>
      <c r="BI103" s="349"/>
      <c r="BJ103" s="350"/>
      <c r="BK103" s="350"/>
      <c r="BL103" s="350"/>
      <c r="BM103" s="350"/>
      <c r="BN103" s="350"/>
      <c r="BO103" s="350"/>
      <c r="BP103" s="351"/>
      <c r="BQ103" s="349"/>
      <c r="BR103" s="350"/>
      <c r="BS103" s="350"/>
      <c r="BT103" s="350"/>
      <c r="BU103" s="350"/>
      <c r="BV103" s="350"/>
      <c r="BW103" s="350"/>
      <c r="BX103" s="351"/>
      <c r="BY103" s="349"/>
      <c r="BZ103" s="350"/>
      <c r="CA103" s="350"/>
      <c r="CB103" s="350"/>
      <c r="CC103" s="350"/>
      <c r="CD103" s="350"/>
      <c r="CE103" s="350"/>
      <c r="CF103" s="351"/>
      <c r="CG103" s="349"/>
      <c r="CH103" s="350"/>
      <c r="CI103" s="350"/>
      <c r="CJ103" s="350"/>
      <c r="CK103" s="350"/>
      <c r="CL103" s="350"/>
      <c r="CM103" s="350"/>
      <c r="CN103" s="351"/>
      <c r="CO103" s="349"/>
      <c r="CP103" s="350"/>
      <c r="CQ103" s="350"/>
      <c r="CR103" s="350"/>
      <c r="CS103" s="350"/>
      <c r="CT103" s="350"/>
      <c r="CU103" s="350"/>
      <c r="CV103" s="351"/>
      <c r="CW103" s="349"/>
      <c r="CX103" s="350"/>
      <c r="CY103" s="350"/>
      <c r="CZ103" s="350"/>
      <c r="DA103" s="350"/>
      <c r="DB103" s="350"/>
      <c r="DC103" s="350"/>
      <c r="DD103" s="351"/>
      <c r="DE103" s="349"/>
      <c r="DF103" s="350"/>
      <c r="DG103" s="350"/>
      <c r="DH103" s="350"/>
      <c r="DI103" s="350"/>
      <c r="DJ103" s="350"/>
      <c r="DK103" s="350"/>
      <c r="DL103" s="351"/>
      <c r="DM103" s="349"/>
      <c r="DN103" s="350"/>
      <c r="DO103" s="350"/>
      <c r="DP103" s="350"/>
      <c r="DQ103" s="350"/>
      <c r="DR103" s="350"/>
      <c r="DS103" s="350"/>
      <c r="DT103" s="351"/>
      <c r="DU103" s="349"/>
      <c r="DV103" s="350"/>
      <c r="DW103" s="350"/>
      <c r="DX103" s="350"/>
      <c r="DY103" s="350"/>
      <c r="DZ103" s="350"/>
      <c r="EA103" s="350"/>
      <c r="EB103" s="351"/>
      <c r="EC103" s="349"/>
      <c r="ED103" s="350"/>
      <c r="EE103" s="350"/>
      <c r="EF103" s="350"/>
      <c r="EG103" s="350"/>
      <c r="EH103" s="350"/>
      <c r="EI103" s="350"/>
      <c r="EJ103" s="351"/>
      <c r="EK103" s="349"/>
      <c r="EL103" s="350"/>
      <c r="EM103" s="350"/>
      <c r="EN103" s="350"/>
      <c r="EO103" s="350"/>
      <c r="EP103" s="350"/>
      <c r="EQ103" s="350"/>
      <c r="ER103" s="351"/>
      <c r="ES103" s="349"/>
      <c r="ET103" s="350"/>
      <c r="EU103" s="350"/>
      <c r="EV103" s="350"/>
      <c r="EW103" s="350"/>
      <c r="EX103" s="350"/>
      <c r="EY103" s="350"/>
      <c r="EZ103" s="351"/>
      <c r="FA103" s="349"/>
      <c r="FB103" s="350"/>
      <c r="FC103" s="350"/>
      <c r="FD103" s="350"/>
      <c r="FE103" s="350"/>
      <c r="FF103" s="350"/>
      <c r="FG103" s="350"/>
      <c r="FH103" s="351"/>
      <c r="FI103" s="349"/>
      <c r="FJ103" s="350"/>
      <c r="FK103" s="350"/>
      <c r="FL103" s="350"/>
      <c r="FM103" s="350"/>
      <c r="FN103" s="350"/>
      <c r="FO103" s="350"/>
      <c r="FP103" s="351"/>
      <c r="FQ103" s="349"/>
      <c r="FR103" s="350"/>
      <c r="FS103" s="350"/>
      <c r="FT103" s="350"/>
      <c r="FU103" s="350"/>
      <c r="FV103" s="350"/>
      <c r="FW103" s="350"/>
      <c r="FX103" s="351"/>
      <c r="FY103" s="349"/>
      <c r="FZ103" s="350"/>
      <c r="GA103" s="350"/>
      <c r="GB103" s="350"/>
      <c r="GC103" s="350"/>
      <c r="GD103" s="350"/>
      <c r="GE103" s="350"/>
      <c r="GF103" s="351"/>
      <c r="GG103" s="349"/>
      <c r="GH103" s="350"/>
      <c r="GI103" s="350"/>
      <c r="GJ103" s="350"/>
      <c r="GK103" s="350"/>
      <c r="GL103" s="350"/>
      <c r="GM103" s="350"/>
      <c r="GN103" s="351"/>
      <c r="GO103" s="349"/>
      <c r="GP103" s="350"/>
      <c r="GQ103" s="350"/>
      <c r="GR103" s="350"/>
      <c r="GS103" s="350"/>
      <c r="GT103" s="350"/>
      <c r="GU103" s="350"/>
      <c r="GV103" s="351"/>
    </row>
  </sheetData>
  <mergeCells count="6353">
    <mergeCell ref="DU3:EB3"/>
    <mergeCell ref="EC3:EJ3"/>
    <mergeCell ref="AS3:AZ3"/>
    <mergeCell ref="BA3:BH3"/>
    <mergeCell ref="BI3:BP3"/>
    <mergeCell ref="BQ3:BX3"/>
    <mergeCell ref="BY3:CF3"/>
    <mergeCell ref="CG3:CN3"/>
    <mergeCell ref="A1:AR1"/>
    <mergeCell ref="A2:AR2"/>
    <mergeCell ref="A3:L3"/>
    <mergeCell ref="M3:T3"/>
    <mergeCell ref="U3:AB3"/>
    <mergeCell ref="AC3:AJ3"/>
    <mergeCell ref="AK3:AR3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AQ5:AR5"/>
    <mergeCell ref="AS5:AT5"/>
    <mergeCell ref="AU5:AV5"/>
    <mergeCell ref="AW5:AX5"/>
    <mergeCell ref="AY5:AZ5"/>
    <mergeCell ref="GG3:GN3"/>
    <mergeCell ref="GO3:GV3"/>
    <mergeCell ref="A4:AR4"/>
    <mergeCell ref="E5:F5"/>
    <mergeCell ref="G5:H5"/>
    <mergeCell ref="I5:J5"/>
    <mergeCell ref="K5:L5"/>
    <mergeCell ref="M5:N5"/>
    <mergeCell ref="O5:P5"/>
    <mergeCell ref="Q5:R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BO5:BP5"/>
    <mergeCell ref="BQ5:BR5"/>
    <mergeCell ref="BS5:BT5"/>
    <mergeCell ref="BU5:BV5"/>
    <mergeCell ref="BW5:BX5"/>
    <mergeCell ref="BY5:BZ5"/>
    <mergeCell ref="BC5:BD5"/>
    <mergeCell ref="BE5:BF5"/>
    <mergeCell ref="BG5:BH5"/>
    <mergeCell ref="BI5:BJ5"/>
    <mergeCell ref="BK5:BL5"/>
    <mergeCell ref="BM5:BN5"/>
    <mergeCell ref="BA5:BB5"/>
    <mergeCell ref="CY5:CZ5"/>
    <mergeCell ref="DA5:DB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CA5:CB5"/>
    <mergeCell ref="CC5:CD5"/>
    <mergeCell ref="CE5:CF5"/>
    <mergeCell ref="CG5:CH5"/>
    <mergeCell ref="CI5:CJ5"/>
    <mergeCell ref="CK5:CL5"/>
    <mergeCell ref="FC5:FD5"/>
    <mergeCell ref="FE5:FF5"/>
    <mergeCell ref="EI5:EJ5"/>
    <mergeCell ref="EK5:EL5"/>
    <mergeCell ref="EM5:EN5"/>
    <mergeCell ref="EO5:EP5"/>
    <mergeCell ref="EQ5:ER5"/>
    <mergeCell ref="ES5:ET5"/>
    <mergeCell ref="DW5:DX5"/>
    <mergeCell ref="DY5:DZ5"/>
    <mergeCell ref="EA5:EB5"/>
    <mergeCell ref="EC5:ED5"/>
    <mergeCell ref="EE5:EF5"/>
    <mergeCell ref="EG5:EH5"/>
    <mergeCell ref="DK5:DL5"/>
    <mergeCell ref="DM5:DN5"/>
    <mergeCell ref="DO5:DP5"/>
    <mergeCell ref="DQ5:DR5"/>
    <mergeCell ref="DS5:DT5"/>
    <mergeCell ref="DU5:DV5"/>
    <mergeCell ref="GQ5:GR5"/>
    <mergeCell ref="GS5:GT5"/>
    <mergeCell ref="GU5:GV5"/>
    <mergeCell ref="A7:D8"/>
    <mergeCell ref="E6:F6"/>
    <mergeCell ref="G6:H6"/>
    <mergeCell ref="I6:J6"/>
    <mergeCell ref="K6:L6"/>
    <mergeCell ref="M6:N6"/>
    <mergeCell ref="O6:P6"/>
    <mergeCell ref="GE5:GF5"/>
    <mergeCell ref="GG5:GH5"/>
    <mergeCell ref="GI5:GJ5"/>
    <mergeCell ref="GK5:GL5"/>
    <mergeCell ref="GM5:GN5"/>
    <mergeCell ref="GO5:GP5"/>
    <mergeCell ref="FS5:FT5"/>
    <mergeCell ref="FU5:FV5"/>
    <mergeCell ref="FW5:FX5"/>
    <mergeCell ref="FY5:FZ5"/>
    <mergeCell ref="GA5:GB5"/>
    <mergeCell ref="GC5:GD5"/>
    <mergeCell ref="FG5:FH5"/>
    <mergeCell ref="FI5:FJ5"/>
    <mergeCell ref="FK5:FL5"/>
    <mergeCell ref="FM5:FN5"/>
    <mergeCell ref="FO5:FP5"/>
    <mergeCell ref="FQ5:FR5"/>
    <mergeCell ref="EU5:EV5"/>
    <mergeCell ref="EW5:EX5"/>
    <mergeCell ref="EY5:EZ5"/>
    <mergeCell ref="FA5:FB5"/>
    <mergeCell ref="AO6:AP6"/>
    <mergeCell ref="AQ6:AR6"/>
    <mergeCell ref="AS6:AT6"/>
    <mergeCell ref="AU6:AV6"/>
    <mergeCell ref="AW6:AX6"/>
    <mergeCell ref="AY6:AZ6"/>
    <mergeCell ref="AC6:AD6"/>
    <mergeCell ref="AE6:AF6"/>
    <mergeCell ref="AG6:AH6"/>
    <mergeCell ref="AI6:AJ6"/>
    <mergeCell ref="AK6:AL6"/>
    <mergeCell ref="AM6:AN6"/>
    <mergeCell ref="Q6:R6"/>
    <mergeCell ref="S6:T6"/>
    <mergeCell ref="U6:V6"/>
    <mergeCell ref="W6:X6"/>
    <mergeCell ref="Y6:Z6"/>
    <mergeCell ref="AA6:AB6"/>
    <mergeCell ref="BY6:BZ6"/>
    <mergeCell ref="CA6:CB6"/>
    <mergeCell ref="CC6:CD6"/>
    <mergeCell ref="CE6:CF6"/>
    <mergeCell ref="CG6:CH6"/>
    <mergeCell ref="CI6:CJ6"/>
    <mergeCell ref="BM6:BN6"/>
    <mergeCell ref="BO6:BP6"/>
    <mergeCell ref="BQ6:BR6"/>
    <mergeCell ref="BS6:BT6"/>
    <mergeCell ref="BU6:BV6"/>
    <mergeCell ref="BW6:BX6"/>
    <mergeCell ref="BA6:BB6"/>
    <mergeCell ref="BC6:BD6"/>
    <mergeCell ref="BE6:BF6"/>
    <mergeCell ref="BG6:BH6"/>
    <mergeCell ref="BI6:BJ6"/>
    <mergeCell ref="BK6:BL6"/>
    <mergeCell ref="DI6:DJ6"/>
    <mergeCell ref="DK6:DL6"/>
    <mergeCell ref="DM6:DN6"/>
    <mergeCell ref="DO6:DP6"/>
    <mergeCell ref="DQ6:DR6"/>
    <mergeCell ref="DS6:DT6"/>
    <mergeCell ref="CW6:CX6"/>
    <mergeCell ref="CY6:CZ6"/>
    <mergeCell ref="DA6:DB6"/>
    <mergeCell ref="DC6:DD6"/>
    <mergeCell ref="DE6:DF6"/>
    <mergeCell ref="DG6:DH6"/>
    <mergeCell ref="CK6:CL6"/>
    <mergeCell ref="CM6:CN6"/>
    <mergeCell ref="CO6:CP6"/>
    <mergeCell ref="CQ6:CR6"/>
    <mergeCell ref="CS6:CT6"/>
    <mergeCell ref="CU6:CV6"/>
    <mergeCell ref="FM6:FN6"/>
    <mergeCell ref="FO6:FP6"/>
    <mergeCell ref="ES6:ET6"/>
    <mergeCell ref="EU6:EV6"/>
    <mergeCell ref="EW6:EX6"/>
    <mergeCell ref="EY6:EZ6"/>
    <mergeCell ref="FA6:FB6"/>
    <mergeCell ref="FC6:FD6"/>
    <mergeCell ref="EG6:EH6"/>
    <mergeCell ref="EI6:EJ6"/>
    <mergeCell ref="EK6:EL6"/>
    <mergeCell ref="EM6:EN6"/>
    <mergeCell ref="EO6:EP6"/>
    <mergeCell ref="EQ6:ER6"/>
    <mergeCell ref="DU6:DV6"/>
    <mergeCell ref="DW6:DX6"/>
    <mergeCell ref="DY6:DZ6"/>
    <mergeCell ref="EA6:EB6"/>
    <mergeCell ref="EC6:ED6"/>
    <mergeCell ref="EE6:EF6"/>
    <mergeCell ref="Q7:R7"/>
    <mergeCell ref="S7:T7"/>
    <mergeCell ref="U7:V7"/>
    <mergeCell ref="W7:X7"/>
    <mergeCell ref="Y7:Z7"/>
    <mergeCell ref="AA7:AB7"/>
    <mergeCell ref="GO6:GP6"/>
    <mergeCell ref="GQ6:GR6"/>
    <mergeCell ref="GS6:GT6"/>
    <mergeCell ref="GU6:GV6"/>
    <mergeCell ref="E7:F7"/>
    <mergeCell ref="G7:H7"/>
    <mergeCell ref="I7:J7"/>
    <mergeCell ref="K7:L7"/>
    <mergeCell ref="M7:N7"/>
    <mergeCell ref="O7:P7"/>
    <mergeCell ref="GC6:GD6"/>
    <mergeCell ref="GE6:GF6"/>
    <mergeCell ref="GG6:GH6"/>
    <mergeCell ref="GI6:GJ6"/>
    <mergeCell ref="GK6:GL6"/>
    <mergeCell ref="GM6:GN6"/>
    <mergeCell ref="FQ6:FR6"/>
    <mergeCell ref="FS6:FT6"/>
    <mergeCell ref="FU6:FV6"/>
    <mergeCell ref="FW6:FX6"/>
    <mergeCell ref="FY6:FZ6"/>
    <mergeCell ref="GA6:GB6"/>
    <mergeCell ref="FE6:FF6"/>
    <mergeCell ref="FG6:FH6"/>
    <mergeCell ref="FI6:FJ6"/>
    <mergeCell ref="FK6:FL6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Y7:AZ7"/>
    <mergeCell ref="AC7:AD7"/>
    <mergeCell ref="AE7:AF7"/>
    <mergeCell ref="AG7:AH7"/>
    <mergeCell ref="AI7:AJ7"/>
    <mergeCell ref="AK7:AL7"/>
    <mergeCell ref="AM7:AN7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BM7:BN7"/>
    <mergeCell ref="BO7:BP7"/>
    <mergeCell ref="BQ7:BR7"/>
    <mergeCell ref="BS7:BT7"/>
    <mergeCell ref="BU7:BV7"/>
    <mergeCell ref="BW7:BX7"/>
    <mergeCell ref="DU7:DV7"/>
    <mergeCell ref="DW7:DX7"/>
    <mergeCell ref="DY7:DZ7"/>
    <mergeCell ref="EA7:EB7"/>
    <mergeCell ref="EC7:ED7"/>
    <mergeCell ref="EE7:EF7"/>
    <mergeCell ref="DI7:DJ7"/>
    <mergeCell ref="DK7:DL7"/>
    <mergeCell ref="DM7:DN7"/>
    <mergeCell ref="DO7:DP7"/>
    <mergeCell ref="DQ7:DR7"/>
    <mergeCell ref="DS7:DT7"/>
    <mergeCell ref="CW7:CX7"/>
    <mergeCell ref="CY7:CZ7"/>
    <mergeCell ref="DA7:DB7"/>
    <mergeCell ref="DC7:DD7"/>
    <mergeCell ref="DE7:DF7"/>
    <mergeCell ref="DG7:DH7"/>
    <mergeCell ref="FY7:FZ7"/>
    <mergeCell ref="GA7:GB7"/>
    <mergeCell ref="FE7:FF7"/>
    <mergeCell ref="FG7:FH7"/>
    <mergeCell ref="FI7:FJ7"/>
    <mergeCell ref="FK7:FL7"/>
    <mergeCell ref="FM7:FN7"/>
    <mergeCell ref="FO7:FP7"/>
    <mergeCell ref="ES7:ET7"/>
    <mergeCell ref="EU7:EV7"/>
    <mergeCell ref="EW7:EX7"/>
    <mergeCell ref="EY7:EZ7"/>
    <mergeCell ref="FA7:FB7"/>
    <mergeCell ref="FC7:FD7"/>
    <mergeCell ref="EG7:EH7"/>
    <mergeCell ref="EI7:EJ7"/>
    <mergeCell ref="EK7:EL7"/>
    <mergeCell ref="EM7:EN7"/>
    <mergeCell ref="EO7:EP7"/>
    <mergeCell ref="EQ7:ER7"/>
    <mergeCell ref="AP8:AR8"/>
    <mergeCell ref="AS8:AU8"/>
    <mergeCell ref="AV8:AW8"/>
    <mergeCell ref="AX8:AZ8"/>
    <mergeCell ref="BA8:BC8"/>
    <mergeCell ref="BD8:BE8"/>
    <mergeCell ref="Z8:AB8"/>
    <mergeCell ref="AC8:AE8"/>
    <mergeCell ref="AF8:AG8"/>
    <mergeCell ref="AH8:AJ8"/>
    <mergeCell ref="AK8:AM8"/>
    <mergeCell ref="AN8:AO8"/>
    <mergeCell ref="GO7:GP7"/>
    <mergeCell ref="GQ7:GR7"/>
    <mergeCell ref="GS7:GT7"/>
    <mergeCell ref="GU7:GV7"/>
    <mergeCell ref="E8:L8"/>
    <mergeCell ref="M8:O8"/>
    <mergeCell ref="P8:Q8"/>
    <mergeCell ref="R8:T8"/>
    <mergeCell ref="U8:W8"/>
    <mergeCell ref="X8:Y8"/>
    <mergeCell ref="GC7:GD7"/>
    <mergeCell ref="GE7:GF7"/>
    <mergeCell ref="GG7:GH7"/>
    <mergeCell ref="GI7:GJ7"/>
    <mergeCell ref="GK7:GL7"/>
    <mergeCell ref="GM7:GN7"/>
    <mergeCell ref="FQ7:FR7"/>
    <mergeCell ref="FS7:FT7"/>
    <mergeCell ref="FU7:FV7"/>
    <mergeCell ref="FW7:FX7"/>
    <mergeCell ref="CL8:CN8"/>
    <mergeCell ref="CO8:CQ8"/>
    <mergeCell ref="CR8:CS8"/>
    <mergeCell ref="CT8:CV8"/>
    <mergeCell ref="CW8:CY8"/>
    <mergeCell ref="CZ8:DA8"/>
    <mergeCell ref="BV8:BX8"/>
    <mergeCell ref="BY8:CA8"/>
    <mergeCell ref="CB8:CC8"/>
    <mergeCell ref="CD8:CF8"/>
    <mergeCell ref="CG8:CI8"/>
    <mergeCell ref="CJ8:CK8"/>
    <mergeCell ref="BF8:BH8"/>
    <mergeCell ref="BI8:BK8"/>
    <mergeCell ref="BL8:BM8"/>
    <mergeCell ref="BN8:BP8"/>
    <mergeCell ref="BQ8:BS8"/>
    <mergeCell ref="BT8:BU8"/>
    <mergeCell ref="FI8:FK8"/>
    <mergeCell ref="FL8:FM8"/>
    <mergeCell ref="EH8:EJ8"/>
    <mergeCell ref="EK8:EM8"/>
    <mergeCell ref="EN8:EO8"/>
    <mergeCell ref="EP8:ER8"/>
    <mergeCell ref="ES8:EU8"/>
    <mergeCell ref="EV8:EW8"/>
    <mergeCell ref="DR8:DT8"/>
    <mergeCell ref="DU8:DW8"/>
    <mergeCell ref="DX8:DY8"/>
    <mergeCell ref="DZ8:EB8"/>
    <mergeCell ref="EC8:EE8"/>
    <mergeCell ref="EF8:EG8"/>
    <mergeCell ref="DB8:DD8"/>
    <mergeCell ref="DE8:DG8"/>
    <mergeCell ref="DH8:DI8"/>
    <mergeCell ref="DJ8:DL8"/>
    <mergeCell ref="DM8:DO8"/>
    <mergeCell ref="DP8:DQ8"/>
    <mergeCell ref="U9:V9"/>
    <mergeCell ref="W9:X9"/>
    <mergeCell ref="Y9:Z9"/>
    <mergeCell ref="AA9:AB9"/>
    <mergeCell ref="AC9:AD9"/>
    <mergeCell ref="AE9:AF9"/>
    <mergeCell ref="GT8:GV8"/>
    <mergeCell ref="A10:D11"/>
    <mergeCell ref="E9:F9"/>
    <mergeCell ref="G9:H9"/>
    <mergeCell ref="I9:J9"/>
    <mergeCell ref="K9:L9"/>
    <mergeCell ref="M9:N9"/>
    <mergeCell ref="O9:P9"/>
    <mergeCell ref="Q9:R9"/>
    <mergeCell ref="S9:T9"/>
    <mergeCell ref="GD8:GF8"/>
    <mergeCell ref="GG8:GI8"/>
    <mergeCell ref="GJ8:GK8"/>
    <mergeCell ref="GL8:GN8"/>
    <mergeCell ref="GO8:GQ8"/>
    <mergeCell ref="GR8:GS8"/>
    <mergeCell ref="FN8:FP8"/>
    <mergeCell ref="FQ8:FS8"/>
    <mergeCell ref="FT8:FU8"/>
    <mergeCell ref="FV8:FX8"/>
    <mergeCell ref="FY8:GA8"/>
    <mergeCell ref="GB8:GC8"/>
    <mergeCell ref="EX8:EZ8"/>
    <mergeCell ref="FA8:FC8"/>
    <mergeCell ref="FD8:FE8"/>
    <mergeCell ref="FF8:FH8"/>
    <mergeCell ref="BE9:BF9"/>
    <mergeCell ref="BG9:BH9"/>
    <mergeCell ref="BI9:BJ9"/>
    <mergeCell ref="BK9:BL9"/>
    <mergeCell ref="BM9:BN9"/>
    <mergeCell ref="BO9:BP9"/>
    <mergeCell ref="AS9:AT9"/>
    <mergeCell ref="AU9:AV9"/>
    <mergeCell ref="AW9:AX9"/>
    <mergeCell ref="AY9:AZ9"/>
    <mergeCell ref="BA9:BB9"/>
    <mergeCell ref="BC9:BD9"/>
    <mergeCell ref="AG9:AH9"/>
    <mergeCell ref="AI9:AJ9"/>
    <mergeCell ref="AK9:AL9"/>
    <mergeCell ref="AM9:AN9"/>
    <mergeCell ref="AO9:AP9"/>
    <mergeCell ref="AQ9:AR9"/>
    <mergeCell ref="CO9:CP9"/>
    <mergeCell ref="CQ9:CR9"/>
    <mergeCell ref="CS9:CT9"/>
    <mergeCell ref="CU9:CV9"/>
    <mergeCell ref="CW9:CX9"/>
    <mergeCell ref="CY9:CZ9"/>
    <mergeCell ref="CC9:CD9"/>
    <mergeCell ref="CE9:CF9"/>
    <mergeCell ref="CG9:CH9"/>
    <mergeCell ref="CI9:CJ9"/>
    <mergeCell ref="CK9:CL9"/>
    <mergeCell ref="CM9:CN9"/>
    <mergeCell ref="BQ9:BR9"/>
    <mergeCell ref="BS9:BT9"/>
    <mergeCell ref="BU9:BV9"/>
    <mergeCell ref="BW9:BX9"/>
    <mergeCell ref="BY9:BZ9"/>
    <mergeCell ref="CA9:CB9"/>
    <mergeCell ref="DY9:DZ9"/>
    <mergeCell ref="EA9:EB9"/>
    <mergeCell ref="EC9:ED9"/>
    <mergeCell ref="EE9:EF9"/>
    <mergeCell ref="EG9:EH9"/>
    <mergeCell ref="EI9:EJ9"/>
    <mergeCell ref="DM9:DN9"/>
    <mergeCell ref="DO9:DP9"/>
    <mergeCell ref="DQ9:DR9"/>
    <mergeCell ref="DS9:DT9"/>
    <mergeCell ref="DU9:DV9"/>
    <mergeCell ref="DW9:DX9"/>
    <mergeCell ref="DA9:DB9"/>
    <mergeCell ref="DC9:DD9"/>
    <mergeCell ref="DE9:DF9"/>
    <mergeCell ref="DG9:DH9"/>
    <mergeCell ref="DI9:DJ9"/>
    <mergeCell ref="DK9:DL9"/>
    <mergeCell ref="GC9:GD9"/>
    <mergeCell ref="GE9:GF9"/>
    <mergeCell ref="FI9:FJ9"/>
    <mergeCell ref="FK9:FL9"/>
    <mergeCell ref="FM9:FN9"/>
    <mergeCell ref="FO9:FP9"/>
    <mergeCell ref="FQ9:FR9"/>
    <mergeCell ref="FS9:FT9"/>
    <mergeCell ref="EW9:EX9"/>
    <mergeCell ref="EY9:EZ9"/>
    <mergeCell ref="FA9:FB9"/>
    <mergeCell ref="FC9:FD9"/>
    <mergeCell ref="FE9:FF9"/>
    <mergeCell ref="FG9:FH9"/>
    <mergeCell ref="EK9:EL9"/>
    <mergeCell ref="EM9:EN9"/>
    <mergeCell ref="EO9:EP9"/>
    <mergeCell ref="EQ9:ER9"/>
    <mergeCell ref="ES9:ET9"/>
    <mergeCell ref="EU9:EV9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GS9:GT9"/>
    <mergeCell ref="GU9:GV9"/>
    <mergeCell ref="E10:F10"/>
    <mergeCell ref="G10:H10"/>
    <mergeCell ref="I10:J10"/>
    <mergeCell ref="K10:L10"/>
    <mergeCell ref="M10:N10"/>
    <mergeCell ref="O10:P10"/>
    <mergeCell ref="Q10:R10"/>
    <mergeCell ref="S10:T10"/>
    <mergeCell ref="GG9:GH9"/>
    <mergeCell ref="GI9:GJ9"/>
    <mergeCell ref="GK9:GL9"/>
    <mergeCell ref="GM9:GN9"/>
    <mergeCell ref="GO9:GP9"/>
    <mergeCell ref="GQ9:GR9"/>
    <mergeCell ref="FU9:FV9"/>
    <mergeCell ref="FW9:FX9"/>
    <mergeCell ref="FY9:FZ9"/>
    <mergeCell ref="GA9:GB9"/>
    <mergeCell ref="BQ10:BR10"/>
    <mergeCell ref="BS10:BT10"/>
    <mergeCell ref="BU10:BV10"/>
    <mergeCell ref="BW10:BX10"/>
    <mergeCell ref="BY10:BZ10"/>
    <mergeCell ref="CA10:CB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DA10:DB10"/>
    <mergeCell ref="DC10:DD10"/>
    <mergeCell ref="DE10:DF10"/>
    <mergeCell ref="DG10:DH10"/>
    <mergeCell ref="DI10:DJ10"/>
    <mergeCell ref="DK10:DL10"/>
    <mergeCell ref="CO10:CP10"/>
    <mergeCell ref="CQ10:CR10"/>
    <mergeCell ref="CS10:CT10"/>
    <mergeCell ref="CU10:CV10"/>
    <mergeCell ref="CW10:CX10"/>
    <mergeCell ref="CY10:CZ10"/>
    <mergeCell ref="CC10:CD10"/>
    <mergeCell ref="CE10:CF10"/>
    <mergeCell ref="CG10:CH10"/>
    <mergeCell ref="CI10:CJ10"/>
    <mergeCell ref="CK10:CL10"/>
    <mergeCell ref="CM10:CN10"/>
    <mergeCell ref="FE10:FF10"/>
    <mergeCell ref="FG10:FH10"/>
    <mergeCell ref="EK10:EL10"/>
    <mergeCell ref="EM10:EN10"/>
    <mergeCell ref="EO10:EP10"/>
    <mergeCell ref="EQ10:ER10"/>
    <mergeCell ref="ES10:ET10"/>
    <mergeCell ref="EU10:EV10"/>
    <mergeCell ref="DY10:DZ10"/>
    <mergeCell ref="EA10:EB10"/>
    <mergeCell ref="EC10:ED10"/>
    <mergeCell ref="EE10:EF10"/>
    <mergeCell ref="EG10:EH10"/>
    <mergeCell ref="EI10:EJ10"/>
    <mergeCell ref="DM10:DN10"/>
    <mergeCell ref="DO10:DP10"/>
    <mergeCell ref="DQ10:DR10"/>
    <mergeCell ref="DS10:DT10"/>
    <mergeCell ref="DU10:DV10"/>
    <mergeCell ref="DW10:DX10"/>
    <mergeCell ref="GS10:GT10"/>
    <mergeCell ref="GU10:GV10"/>
    <mergeCell ref="E11:L11"/>
    <mergeCell ref="M11:O11"/>
    <mergeCell ref="P11:Q11"/>
    <mergeCell ref="R11:T11"/>
    <mergeCell ref="U11:W11"/>
    <mergeCell ref="X11:Y11"/>
    <mergeCell ref="Z11:AB11"/>
    <mergeCell ref="AC11:AE11"/>
    <mergeCell ref="GG10:GH10"/>
    <mergeCell ref="GI10:GJ10"/>
    <mergeCell ref="GK10:GL10"/>
    <mergeCell ref="GM10:GN10"/>
    <mergeCell ref="GO10:GP10"/>
    <mergeCell ref="GQ10:GR10"/>
    <mergeCell ref="FU10:FV10"/>
    <mergeCell ref="FW10:FX10"/>
    <mergeCell ref="FY10:FZ10"/>
    <mergeCell ref="GA10:GB10"/>
    <mergeCell ref="GC10:GD10"/>
    <mergeCell ref="GE10:GF10"/>
    <mergeCell ref="FI10:FJ10"/>
    <mergeCell ref="FK10:FL10"/>
    <mergeCell ref="FM10:FN10"/>
    <mergeCell ref="FO10:FP10"/>
    <mergeCell ref="FQ10:FR10"/>
    <mergeCell ref="FS10:FT10"/>
    <mergeCell ref="EW10:EX10"/>
    <mergeCell ref="EY10:EZ10"/>
    <mergeCell ref="FA10:FB10"/>
    <mergeCell ref="FC10:FD10"/>
    <mergeCell ref="BL11:BM11"/>
    <mergeCell ref="BN11:BP11"/>
    <mergeCell ref="BQ11:BS11"/>
    <mergeCell ref="BT11:BU11"/>
    <mergeCell ref="BV11:BX11"/>
    <mergeCell ref="BY11:CA11"/>
    <mergeCell ref="AV11:AW11"/>
    <mergeCell ref="AX11:AZ11"/>
    <mergeCell ref="BA11:BC11"/>
    <mergeCell ref="BD11:BE11"/>
    <mergeCell ref="BF11:BH11"/>
    <mergeCell ref="BI11:BK11"/>
    <mergeCell ref="AF11:AG11"/>
    <mergeCell ref="AH11:AJ11"/>
    <mergeCell ref="AK11:AM11"/>
    <mergeCell ref="AN11:AO11"/>
    <mergeCell ref="AP11:AR11"/>
    <mergeCell ref="AS11:AU11"/>
    <mergeCell ref="A13:D15"/>
    <mergeCell ref="E12:F12"/>
    <mergeCell ref="G12:H12"/>
    <mergeCell ref="I12:J12"/>
    <mergeCell ref="K12:L12"/>
    <mergeCell ref="FT11:FU11"/>
    <mergeCell ref="FV11:FX11"/>
    <mergeCell ref="FY11:GA11"/>
    <mergeCell ref="GB11:GC11"/>
    <mergeCell ref="GD11:GF11"/>
    <mergeCell ref="GG11:GI11"/>
    <mergeCell ref="FD11:FE11"/>
    <mergeCell ref="FF11:FH11"/>
    <mergeCell ref="FI11:FK11"/>
    <mergeCell ref="FL11:FM11"/>
    <mergeCell ref="FN11:FP11"/>
    <mergeCell ref="FQ11:FS11"/>
    <mergeCell ref="EN11:EO11"/>
    <mergeCell ref="EP11:ER11"/>
    <mergeCell ref="ES11:EU11"/>
    <mergeCell ref="EV11:EW11"/>
    <mergeCell ref="EX11:EZ11"/>
    <mergeCell ref="FA11:FC11"/>
    <mergeCell ref="DX11:DY11"/>
    <mergeCell ref="DZ11:EB11"/>
    <mergeCell ref="EC11:EE11"/>
    <mergeCell ref="EF11:EG11"/>
    <mergeCell ref="EH11:EJ11"/>
    <mergeCell ref="EK11:EM11"/>
    <mergeCell ref="DH11:DI11"/>
    <mergeCell ref="DJ11:DL11"/>
    <mergeCell ref="DM11:DO11"/>
    <mergeCell ref="Y12:Z12"/>
    <mergeCell ref="AA12:AB12"/>
    <mergeCell ref="AC12:AD12"/>
    <mergeCell ref="AE12:AF12"/>
    <mergeCell ref="AG12:AH12"/>
    <mergeCell ref="AI12:AJ12"/>
    <mergeCell ref="M12:N12"/>
    <mergeCell ref="O12:P12"/>
    <mergeCell ref="Q12:R12"/>
    <mergeCell ref="S12:T12"/>
    <mergeCell ref="U12:V12"/>
    <mergeCell ref="W12:X12"/>
    <mergeCell ref="GJ11:GK11"/>
    <mergeCell ref="GL11:GN11"/>
    <mergeCell ref="GO11:GQ11"/>
    <mergeCell ref="GR11:GS11"/>
    <mergeCell ref="GT11:GV11"/>
    <mergeCell ref="DP11:DQ11"/>
    <mergeCell ref="DR11:DT11"/>
    <mergeCell ref="DU11:DW11"/>
    <mergeCell ref="CR11:CS11"/>
    <mergeCell ref="CT11:CV11"/>
    <mergeCell ref="CW11:CY11"/>
    <mergeCell ref="CZ11:DA11"/>
    <mergeCell ref="DB11:DD11"/>
    <mergeCell ref="DE11:DG11"/>
    <mergeCell ref="CB11:CC11"/>
    <mergeCell ref="CD11:CF11"/>
    <mergeCell ref="CG11:CI11"/>
    <mergeCell ref="CJ11:CK11"/>
    <mergeCell ref="CL11:CN11"/>
    <mergeCell ref="CO11:CQ11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AK12:AL12"/>
    <mergeCell ref="AM12:AN12"/>
    <mergeCell ref="AO12:AP12"/>
    <mergeCell ref="AQ12:AR12"/>
    <mergeCell ref="AS12:AT12"/>
    <mergeCell ref="AU12:AV12"/>
    <mergeCell ref="CS12:CT12"/>
    <mergeCell ref="CU12:CV12"/>
    <mergeCell ref="CW12:CX12"/>
    <mergeCell ref="CY12:CZ12"/>
    <mergeCell ref="DA12:DB12"/>
    <mergeCell ref="DC12:DD12"/>
    <mergeCell ref="CG12:CH12"/>
    <mergeCell ref="CI12:CJ12"/>
    <mergeCell ref="CK12:CL12"/>
    <mergeCell ref="CM12:CN12"/>
    <mergeCell ref="CO12:CP12"/>
    <mergeCell ref="CQ12:CR12"/>
    <mergeCell ref="BU12:BV12"/>
    <mergeCell ref="BW12:BX12"/>
    <mergeCell ref="BY12:BZ12"/>
    <mergeCell ref="CA12:CB12"/>
    <mergeCell ref="CC12:CD12"/>
    <mergeCell ref="CE12:CF12"/>
    <mergeCell ref="ES12:ET12"/>
    <mergeCell ref="EU12:EV12"/>
    <mergeCell ref="EW12:EX12"/>
    <mergeCell ref="EY12:EZ12"/>
    <mergeCell ref="EC12:ED12"/>
    <mergeCell ref="EE12:EF12"/>
    <mergeCell ref="EG12:EH12"/>
    <mergeCell ref="EI12:EJ12"/>
    <mergeCell ref="EK12:EL12"/>
    <mergeCell ref="EM12:EN12"/>
    <mergeCell ref="DQ12:DR12"/>
    <mergeCell ref="DS12:DT12"/>
    <mergeCell ref="DU12:DV12"/>
    <mergeCell ref="DW12:DX12"/>
    <mergeCell ref="DY12:DZ12"/>
    <mergeCell ref="EA12:EB12"/>
    <mergeCell ref="DE12:DF12"/>
    <mergeCell ref="DG12:DH12"/>
    <mergeCell ref="DI12:DJ12"/>
    <mergeCell ref="DK12:DL12"/>
    <mergeCell ref="DM12:DN12"/>
    <mergeCell ref="DO12:DP12"/>
    <mergeCell ref="E13:F13"/>
    <mergeCell ref="G13:H13"/>
    <mergeCell ref="I13:J13"/>
    <mergeCell ref="K13:L13"/>
    <mergeCell ref="M13:N13"/>
    <mergeCell ref="O13:P13"/>
    <mergeCell ref="GK12:GL12"/>
    <mergeCell ref="GM12:GN12"/>
    <mergeCell ref="GO12:GP12"/>
    <mergeCell ref="GQ12:GR12"/>
    <mergeCell ref="GS12:GT12"/>
    <mergeCell ref="GU12:GV12"/>
    <mergeCell ref="FY12:FZ12"/>
    <mergeCell ref="GA12:GB12"/>
    <mergeCell ref="GC12:GD12"/>
    <mergeCell ref="GE12:GF12"/>
    <mergeCell ref="GG12:GH12"/>
    <mergeCell ref="GI12:GJ12"/>
    <mergeCell ref="FM12:FN12"/>
    <mergeCell ref="FO12:FP12"/>
    <mergeCell ref="FQ12:FR12"/>
    <mergeCell ref="FS12:FT12"/>
    <mergeCell ref="FU12:FV12"/>
    <mergeCell ref="FW12:FX12"/>
    <mergeCell ref="FA12:FB12"/>
    <mergeCell ref="FC12:FD12"/>
    <mergeCell ref="FE12:FF12"/>
    <mergeCell ref="FG12:FH12"/>
    <mergeCell ref="FI12:FJ12"/>
    <mergeCell ref="FK12:FL12"/>
    <mergeCell ref="EO12:EP12"/>
    <mergeCell ref="EQ12:ER12"/>
    <mergeCell ref="AO13:AP13"/>
    <mergeCell ref="AQ13:AR13"/>
    <mergeCell ref="AS13:AT13"/>
    <mergeCell ref="AU13:AV13"/>
    <mergeCell ref="AW13:AX13"/>
    <mergeCell ref="AY13:AZ13"/>
    <mergeCell ref="AC13:AD13"/>
    <mergeCell ref="AE13:AF13"/>
    <mergeCell ref="AG13:AH13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BY13:BZ13"/>
    <mergeCell ref="CA13:CB13"/>
    <mergeCell ref="CC13:CD13"/>
    <mergeCell ref="CE13:CF13"/>
    <mergeCell ref="CG13:CH13"/>
    <mergeCell ref="CI13:CJ13"/>
    <mergeCell ref="BM13:BN13"/>
    <mergeCell ref="BO13:BP13"/>
    <mergeCell ref="BQ13:BR13"/>
    <mergeCell ref="BS13:BT13"/>
    <mergeCell ref="BU13:BV13"/>
    <mergeCell ref="BW13:BX13"/>
    <mergeCell ref="BA13:BB13"/>
    <mergeCell ref="BC13:BD13"/>
    <mergeCell ref="BE13:BF13"/>
    <mergeCell ref="BG13:BH13"/>
    <mergeCell ref="BI13:BJ13"/>
    <mergeCell ref="BK13:BL13"/>
    <mergeCell ref="DI13:DJ13"/>
    <mergeCell ref="DK13:DL13"/>
    <mergeCell ref="DM13:DN13"/>
    <mergeCell ref="DO13:DP13"/>
    <mergeCell ref="DQ13:DR13"/>
    <mergeCell ref="DS13:DT13"/>
    <mergeCell ref="CW13:CX13"/>
    <mergeCell ref="CY13:CZ13"/>
    <mergeCell ref="DA13:DB13"/>
    <mergeCell ref="DC13:DD13"/>
    <mergeCell ref="DE13:DF13"/>
    <mergeCell ref="DG13:DH13"/>
    <mergeCell ref="CK13:CL13"/>
    <mergeCell ref="CM13:CN13"/>
    <mergeCell ref="CO13:CP13"/>
    <mergeCell ref="CQ13:CR13"/>
    <mergeCell ref="CS13:CT13"/>
    <mergeCell ref="CU13:CV13"/>
    <mergeCell ref="FM13:FN13"/>
    <mergeCell ref="FO13:FP13"/>
    <mergeCell ref="ES13:ET13"/>
    <mergeCell ref="EU13:EV13"/>
    <mergeCell ref="EW13:EX13"/>
    <mergeCell ref="EY13:EZ13"/>
    <mergeCell ref="FA13:FB13"/>
    <mergeCell ref="FC13:FD13"/>
    <mergeCell ref="EG13:EH13"/>
    <mergeCell ref="EI13:EJ13"/>
    <mergeCell ref="EK13:EL13"/>
    <mergeCell ref="EM13:EN13"/>
    <mergeCell ref="EO13:EP13"/>
    <mergeCell ref="EQ13:ER13"/>
    <mergeCell ref="DU13:DV13"/>
    <mergeCell ref="DW13:DX13"/>
    <mergeCell ref="DY13:DZ13"/>
    <mergeCell ref="EA13:EB13"/>
    <mergeCell ref="EC13:ED13"/>
    <mergeCell ref="EE13:EF13"/>
    <mergeCell ref="Q14:R14"/>
    <mergeCell ref="S14:T14"/>
    <mergeCell ref="U14:V14"/>
    <mergeCell ref="W14:X14"/>
    <mergeCell ref="Y14:Z14"/>
    <mergeCell ref="AA14:AB14"/>
    <mergeCell ref="GO13:GP13"/>
    <mergeCell ref="GQ13:GR13"/>
    <mergeCell ref="GS13:GT13"/>
    <mergeCell ref="GU13:GV13"/>
    <mergeCell ref="E14:F14"/>
    <mergeCell ref="G14:H14"/>
    <mergeCell ref="I14:J14"/>
    <mergeCell ref="K14:L14"/>
    <mergeCell ref="M14:N14"/>
    <mergeCell ref="O14:P14"/>
    <mergeCell ref="GC13:GD13"/>
    <mergeCell ref="GE13:GF13"/>
    <mergeCell ref="GG13:GH13"/>
    <mergeCell ref="GI13:GJ13"/>
    <mergeCell ref="GK13:GL13"/>
    <mergeCell ref="GM13:GN13"/>
    <mergeCell ref="FQ13:FR13"/>
    <mergeCell ref="FS13:FT13"/>
    <mergeCell ref="FU13:FV13"/>
    <mergeCell ref="FW13:FX13"/>
    <mergeCell ref="FY13:FZ13"/>
    <mergeCell ref="GA13:GB13"/>
    <mergeCell ref="FE13:FF13"/>
    <mergeCell ref="FG13:FH13"/>
    <mergeCell ref="FI13:FJ13"/>
    <mergeCell ref="FK13:FL13"/>
    <mergeCell ref="BA14:BB14"/>
    <mergeCell ref="BC14:BD14"/>
    <mergeCell ref="BE14:BF14"/>
    <mergeCell ref="BG14:BH14"/>
    <mergeCell ref="BI14:BJ14"/>
    <mergeCell ref="BK14:BL14"/>
    <mergeCell ref="AO14:AP14"/>
    <mergeCell ref="AQ14:AR14"/>
    <mergeCell ref="AS14:AT14"/>
    <mergeCell ref="AU14:AV14"/>
    <mergeCell ref="AW14:AX14"/>
    <mergeCell ref="AY14:AZ14"/>
    <mergeCell ref="AC14:AD14"/>
    <mergeCell ref="AE14:AF14"/>
    <mergeCell ref="AG14:AH14"/>
    <mergeCell ref="AI14:AJ14"/>
    <mergeCell ref="AK14:AL14"/>
    <mergeCell ref="AM14:AN14"/>
    <mergeCell ref="CK14:CL14"/>
    <mergeCell ref="CM14:CN14"/>
    <mergeCell ref="CO14:CP14"/>
    <mergeCell ref="CQ14:CR14"/>
    <mergeCell ref="CS14:CT14"/>
    <mergeCell ref="CU14:CV14"/>
    <mergeCell ref="BY14:BZ14"/>
    <mergeCell ref="CA14:CB14"/>
    <mergeCell ref="CC14:CD14"/>
    <mergeCell ref="CE14:CF14"/>
    <mergeCell ref="CG14:CH14"/>
    <mergeCell ref="CI14:CJ14"/>
    <mergeCell ref="BM14:BN14"/>
    <mergeCell ref="BO14:BP14"/>
    <mergeCell ref="BQ14:BR14"/>
    <mergeCell ref="BS14:BT14"/>
    <mergeCell ref="BU14:BV14"/>
    <mergeCell ref="BW14:BX14"/>
    <mergeCell ref="DU14:DV14"/>
    <mergeCell ref="DW14:DX14"/>
    <mergeCell ref="DY14:DZ14"/>
    <mergeCell ref="EA14:EB14"/>
    <mergeCell ref="EC14:ED14"/>
    <mergeCell ref="EE14:EF14"/>
    <mergeCell ref="DI14:DJ14"/>
    <mergeCell ref="DK14:DL14"/>
    <mergeCell ref="DM14:DN14"/>
    <mergeCell ref="DO14:DP14"/>
    <mergeCell ref="DQ14:DR14"/>
    <mergeCell ref="DS14:DT14"/>
    <mergeCell ref="CW14:CX14"/>
    <mergeCell ref="CY14:CZ14"/>
    <mergeCell ref="DA14:DB14"/>
    <mergeCell ref="DC14:DD14"/>
    <mergeCell ref="DE14:DF14"/>
    <mergeCell ref="DG14:DH14"/>
    <mergeCell ref="FY14:FZ14"/>
    <mergeCell ref="GA14:GB14"/>
    <mergeCell ref="FE14:FF14"/>
    <mergeCell ref="FG14:FH14"/>
    <mergeCell ref="FI14:FJ14"/>
    <mergeCell ref="FK14:FL14"/>
    <mergeCell ref="FM14:FN14"/>
    <mergeCell ref="FO14:FP14"/>
    <mergeCell ref="ES14:ET14"/>
    <mergeCell ref="EU14:EV14"/>
    <mergeCell ref="EW14:EX14"/>
    <mergeCell ref="EY14:EZ14"/>
    <mergeCell ref="FA14:FB14"/>
    <mergeCell ref="FC14:FD14"/>
    <mergeCell ref="EG14:EH14"/>
    <mergeCell ref="EI14:EJ14"/>
    <mergeCell ref="EK14:EL14"/>
    <mergeCell ref="EM14:EN14"/>
    <mergeCell ref="EO14:EP14"/>
    <mergeCell ref="EQ14:ER14"/>
    <mergeCell ref="AP15:AR15"/>
    <mergeCell ref="AS15:AU15"/>
    <mergeCell ref="AV15:AW15"/>
    <mergeCell ref="AX15:AZ15"/>
    <mergeCell ref="BA15:BC15"/>
    <mergeCell ref="BD15:BE15"/>
    <mergeCell ref="Z15:AB15"/>
    <mergeCell ref="AC15:AE15"/>
    <mergeCell ref="AF15:AG15"/>
    <mergeCell ref="AH15:AJ15"/>
    <mergeCell ref="AK15:AM15"/>
    <mergeCell ref="AN15:AO15"/>
    <mergeCell ref="GO14:GP14"/>
    <mergeCell ref="GQ14:GR14"/>
    <mergeCell ref="GS14:GT14"/>
    <mergeCell ref="GU14:GV14"/>
    <mergeCell ref="E15:L15"/>
    <mergeCell ref="M15:O15"/>
    <mergeCell ref="P15:Q15"/>
    <mergeCell ref="R15:T15"/>
    <mergeCell ref="U15:W15"/>
    <mergeCell ref="X15:Y15"/>
    <mergeCell ref="GC14:GD14"/>
    <mergeCell ref="GE14:GF14"/>
    <mergeCell ref="GG14:GH14"/>
    <mergeCell ref="GI14:GJ14"/>
    <mergeCell ref="GK14:GL14"/>
    <mergeCell ref="GM14:GN14"/>
    <mergeCell ref="FQ14:FR14"/>
    <mergeCell ref="FS14:FT14"/>
    <mergeCell ref="FU14:FV14"/>
    <mergeCell ref="FW14:FX14"/>
    <mergeCell ref="CL15:CN15"/>
    <mergeCell ref="CO15:CQ15"/>
    <mergeCell ref="CR15:CS15"/>
    <mergeCell ref="CT15:CV15"/>
    <mergeCell ref="CW15:CY15"/>
    <mergeCell ref="CZ15:DA15"/>
    <mergeCell ref="BV15:BX15"/>
    <mergeCell ref="BY15:CA15"/>
    <mergeCell ref="CB15:CC15"/>
    <mergeCell ref="CD15:CF15"/>
    <mergeCell ref="CG15:CI15"/>
    <mergeCell ref="CJ15:CK15"/>
    <mergeCell ref="BF15:BH15"/>
    <mergeCell ref="BI15:BK15"/>
    <mergeCell ref="BL15:BM15"/>
    <mergeCell ref="BN15:BP15"/>
    <mergeCell ref="BQ15:BS15"/>
    <mergeCell ref="BT15:BU15"/>
    <mergeCell ref="FI15:FK15"/>
    <mergeCell ref="FL15:FM15"/>
    <mergeCell ref="EH15:EJ15"/>
    <mergeCell ref="EK15:EM15"/>
    <mergeCell ref="EN15:EO15"/>
    <mergeCell ref="EP15:ER15"/>
    <mergeCell ref="ES15:EU15"/>
    <mergeCell ref="EV15:EW15"/>
    <mergeCell ref="DR15:DT15"/>
    <mergeCell ref="DU15:DW15"/>
    <mergeCell ref="DX15:DY15"/>
    <mergeCell ref="DZ15:EB15"/>
    <mergeCell ref="EC15:EE15"/>
    <mergeCell ref="EF15:EG15"/>
    <mergeCell ref="DB15:DD15"/>
    <mergeCell ref="DE15:DG15"/>
    <mergeCell ref="DH15:DI15"/>
    <mergeCell ref="DJ15:DL15"/>
    <mergeCell ref="DM15:DO15"/>
    <mergeCell ref="DP15:DQ15"/>
    <mergeCell ref="AA16:AB16"/>
    <mergeCell ref="AC16:AD16"/>
    <mergeCell ref="AE16:AF16"/>
    <mergeCell ref="AG16:AH16"/>
    <mergeCell ref="AI16:AJ16"/>
    <mergeCell ref="AK16:AL16"/>
    <mergeCell ref="GT15:GV15"/>
    <mergeCell ref="A16:D18"/>
    <mergeCell ref="E16:L16"/>
    <mergeCell ref="M16:N16"/>
    <mergeCell ref="O16:P16"/>
    <mergeCell ref="Q16:R16"/>
    <mergeCell ref="S16:T16"/>
    <mergeCell ref="U16:V16"/>
    <mergeCell ref="W16:X16"/>
    <mergeCell ref="Y16:Z16"/>
    <mergeCell ref="GD15:GF15"/>
    <mergeCell ref="GG15:GI15"/>
    <mergeCell ref="GJ15:GK15"/>
    <mergeCell ref="GL15:GN15"/>
    <mergeCell ref="GO15:GQ15"/>
    <mergeCell ref="GR15:GS15"/>
    <mergeCell ref="FN15:FP15"/>
    <mergeCell ref="FQ15:FS15"/>
    <mergeCell ref="FT15:FU15"/>
    <mergeCell ref="FV15:FX15"/>
    <mergeCell ref="FY15:GA15"/>
    <mergeCell ref="GB15:GC15"/>
    <mergeCell ref="EX15:EZ15"/>
    <mergeCell ref="FA15:FC15"/>
    <mergeCell ref="FD15:FE15"/>
    <mergeCell ref="FF15:FH15"/>
    <mergeCell ref="BK16:BL16"/>
    <mergeCell ref="BM16:BN16"/>
    <mergeCell ref="BO16:BP16"/>
    <mergeCell ref="BQ16:BR16"/>
    <mergeCell ref="BS16:BT16"/>
    <mergeCell ref="BU16:BV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CU16:CV16"/>
    <mergeCell ref="CW16:CX16"/>
    <mergeCell ref="CY16:CZ16"/>
    <mergeCell ref="DA16:DB16"/>
    <mergeCell ref="DC16:DD16"/>
    <mergeCell ref="DE16:DF16"/>
    <mergeCell ref="CI16:CJ16"/>
    <mergeCell ref="CK16:CL16"/>
    <mergeCell ref="CM16:CN16"/>
    <mergeCell ref="CO16:CP16"/>
    <mergeCell ref="CQ16:CR16"/>
    <mergeCell ref="CS16:CT16"/>
    <mergeCell ref="BW16:BX16"/>
    <mergeCell ref="BY16:BZ16"/>
    <mergeCell ref="CA16:CB16"/>
    <mergeCell ref="CC16:CD16"/>
    <mergeCell ref="CE16:CF16"/>
    <mergeCell ref="CG16:CH16"/>
    <mergeCell ref="EY16:EZ16"/>
    <mergeCell ref="FA16:FB16"/>
    <mergeCell ref="EE16:EF16"/>
    <mergeCell ref="EG16:EH16"/>
    <mergeCell ref="EI16:EJ16"/>
    <mergeCell ref="EK16:EL16"/>
    <mergeCell ref="EM16:EN16"/>
    <mergeCell ref="EO16:EP16"/>
    <mergeCell ref="DS16:DT16"/>
    <mergeCell ref="DU16:DV16"/>
    <mergeCell ref="DW16:DX16"/>
    <mergeCell ref="DY16:DZ16"/>
    <mergeCell ref="EA16:EB16"/>
    <mergeCell ref="EC16:ED16"/>
    <mergeCell ref="DG16:DH16"/>
    <mergeCell ref="DI16:DJ16"/>
    <mergeCell ref="DK16:DL16"/>
    <mergeCell ref="DM16:DN16"/>
    <mergeCell ref="DO16:DP16"/>
    <mergeCell ref="DQ16:DR16"/>
    <mergeCell ref="GM16:GN16"/>
    <mergeCell ref="GO16:GP16"/>
    <mergeCell ref="GQ16:GR16"/>
    <mergeCell ref="GS16:GT16"/>
    <mergeCell ref="GU16:GV16"/>
    <mergeCell ref="E17:L17"/>
    <mergeCell ref="M17:N17"/>
    <mergeCell ref="O17:P17"/>
    <mergeCell ref="Q17:R17"/>
    <mergeCell ref="S17:T17"/>
    <mergeCell ref="GA16:GB16"/>
    <mergeCell ref="GC16:GD16"/>
    <mergeCell ref="GE16:GF16"/>
    <mergeCell ref="GG16:GH16"/>
    <mergeCell ref="GI16:GJ16"/>
    <mergeCell ref="GK16:GL16"/>
    <mergeCell ref="FO16:FP16"/>
    <mergeCell ref="FQ16:FR16"/>
    <mergeCell ref="FS16:FT16"/>
    <mergeCell ref="FU16:FV16"/>
    <mergeCell ref="FW16:FX16"/>
    <mergeCell ref="FY16:FZ16"/>
    <mergeCell ref="FC16:FD16"/>
    <mergeCell ref="FE16:FF16"/>
    <mergeCell ref="FG16:FH16"/>
    <mergeCell ref="FI16:FJ16"/>
    <mergeCell ref="FK16:FL16"/>
    <mergeCell ref="FM16:FN16"/>
    <mergeCell ref="EQ16:ER16"/>
    <mergeCell ref="ES16:ET16"/>
    <mergeCell ref="EU16:EV16"/>
    <mergeCell ref="EW16:EX16"/>
    <mergeCell ref="AS17:AT17"/>
    <mergeCell ref="AU17:AV17"/>
    <mergeCell ref="AW17:AX17"/>
    <mergeCell ref="AY17:AZ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U17:V17"/>
    <mergeCell ref="W17:X17"/>
    <mergeCell ref="Y17:Z17"/>
    <mergeCell ref="AA17:AB17"/>
    <mergeCell ref="AC17:AD17"/>
    <mergeCell ref="AE17:AF17"/>
    <mergeCell ref="CC17:CD17"/>
    <mergeCell ref="CE17:CF17"/>
    <mergeCell ref="CG17:CH17"/>
    <mergeCell ref="CI17:CJ17"/>
    <mergeCell ref="CK17:CL17"/>
    <mergeCell ref="CM17:CN17"/>
    <mergeCell ref="BQ17:BR17"/>
    <mergeCell ref="BS17:BT17"/>
    <mergeCell ref="BU17:BV17"/>
    <mergeCell ref="BW17:BX17"/>
    <mergeCell ref="BY17:BZ17"/>
    <mergeCell ref="CA17:CB17"/>
    <mergeCell ref="BE17:BF17"/>
    <mergeCell ref="BG17:BH17"/>
    <mergeCell ref="BI17:BJ17"/>
    <mergeCell ref="BK17:BL17"/>
    <mergeCell ref="BM17:BN17"/>
    <mergeCell ref="BO17:BP17"/>
    <mergeCell ref="DM17:DN17"/>
    <mergeCell ref="DO17:DP17"/>
    <mergeCell ref="DQ17:DR17"/>
    <mergeCell ref="DS17:DT17"/>
    <mergeCell ref="DU17:DV17"/>
    <mergeCell ref="DW17:DX17"/>
    <mergeCell ref="DA17:DB17"/>
    <mergeCell ref="DC17:DD17"/>
    <mergeCell ref="DE17:DF17"/>
    <mergeCell ref="DG17:DH17"/>
    <mergeCell ref="DI17:DJ17"/>
    <mergeCell ref="DK17:DL17"/>
    <mergeCell ref="CO17:CP17"/>
    <mergeCell ref="CQ17:CR17"/>
    <mergeCell ref="CS17:CT17"/>
    <mergeCell ref="CU17:CV17"/>
    <mergeCell ref="CW17:CX17"/>
    <mergeCell ref="CY17:CZ17"/>
    <mergeCell ref="FQ17:FR17"/>
    <mergeCell ref="FS17:FT17"/>
    <mergeCell ref="EW17:EX17"/>
    <mergeCell ref="EY17:EZ17"/>
    <mergeCell ref="FA17:FB17"/>
    <mergeCell ref="FC17:FD17"/>
    <mergeCell ref="FE17:FF17"/>
    <mergeCell ref="FG17:FH17"/>
    <mergeCell ref="EK17:EL17"/>
    <mergeCell ref="EM17:EN17"/>
    <mergeCell ref="EO17:EP17"/>
    <mergeCell ref="EQ17:ER17"/>
    <mergeCell ref="ES17:ET17"/>
    <mergeCell ref="EU17:EV17"/>
    <mergeCell ref="DY17:DZ17"/>
    <mergeCell ref="EA17:EB17"/>
    <mergeCell ref="EC17:ED17"/>
    <mergeCell ref="EE17:EF17"/>
    <mergeCell ref="EG17:EH17"/>
    <mergeCell ref="EI17:EJ17"/>
    <mergeCell ref="AA18:AB18"/>
    <mergeCell ref="AC18:AD18"/>
    <mergeCell ref="AE18:AF18"/>
    <mergeCell ref="AG18:AH18"/>
    <mergeCell ref="AI18:AJ18"/>
    <mergeCell ref="AK18:AL18"/>
    <mergeCell ref="GS17:GT17"/>
    <mergeCell ref="GU17:GV17"/>
    <mergeCell ref="E18:L18"/>
    <mergeCell ref="M18:N18"/>
    <mergeCell ref="O18:P18"/>
    <mergeCell ref="Q18:R18"/>
    <mergeCell ref="S18:T18"/>
    <mergeCell ref="U18:V18"/>
    <mergeCell ref="W18:X18"/>
    <mergeCell ref="Y18:Z18"/>
    <mergeCell ref="GG17:GH17"/>
    <mergeCell ref="GI17:GJ17"/>
    <mergeCell ref="GK17:GL17"/>
    <mergeCell ref="GM17:GN17"/>
    <mergeCell ref="GO17:GP17"/>
    <mergeCell ref="GQ17:GR17"/>
    <mergeCell ref="FU17:FV17"/>
    <mergeCell ref="FW17:FX17"/>
    <mergeCell ref="FY17:FZ17"/>
    <mergeCell ref="GA17:GB17"/>
    <mergeCell ref="GC17:GD17"/>
    <mergeCell ref="GE17:GF17"/>
    <mergeCell ref="FI17:FJ17"/>
    <mergeCell ref="FK17:FL17"/>
    <mergeCell ref="FM17:FN17"/>
    <mergeCell ref="FO17:FP17"/>
    <mergeCell ref="BK18:BL18"/>
    <mergeCell ref="BM18:BN18"/>
    <mergeCell ref="BO18:BP18"/>
    <mergeCell ref="BQ18:BR18"/>
    <mergeCell ref="BS18:BT18"/>
    <mergeCell ref="BU18:BV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CU18:CV18"/>
    <mergeCell ref="CW18:CX18"/>
    <mergeCell ref="CY18:CZ18"/>
    <mergeCell ref="DA18:DB18"/>
    <mergeCell ref="DC18:DD18"/>
    <mergeCell ref="DE18:DF18"/>
    <mergeCell ref="CI18:CJ18"/>
    <mergeCell ref="CK18:CL18"/>
    <mergeCell ref="CM18:CN18"/>
    <mergeCell ref="CO18:CP18"/>
    <mergeCell ref="CQ18:CR18"/>
    <mergeCell ref="CS18:CT18"/>
    <mergeCell ref="BW18:BX18"/>
    <mergeCell ref="BY18:BZ18"/>
    <mergeCell ref="CA18:CB18"/>
    <mergeCell ref="CC18:CD18"/>
    <mergeCell ref="CE18:CF18"/>
    <mergeCell ref="CG18:CH18"/>
    <mergeCell ref="I19:L19"/>
    <mergeCell ref="M19:O19"/>
    <mergeCell ref="P19:Q19"/>
    <mergeCell ref="R19:T19"/>
    <mergeCell ref="U19:W19"/>
    <mergeCell ref="GA18:GB18"/>
    <mergeCell ref="GC18:GD18"/>
    <mergeCell ref="GE18:GF18"/>
    <mergeCell ref="GG18:GH18"/>
    <mergeCell ref="GI18:GJ18"/>
    <mergeCell ref="GK18:GL18"/>
    <mergeCell ref="FO18:FP18"/>
    <mergeCell ref="FQ18:FR18"/>
    <mergeCell ref="FS18:FT18"/>
    <mergeCell ref="FU18:FV18"/>
    <mergeCell ref="FW18:FX18"/>
    <mergeCell ref="FY18:FZ18"/>
    <mergeCell ref="FC18:FD18"/>
    <mergeCell ref="FE18:FF18"/>
    <mergeCell ref="FG18:FH18"/>
    <mergeCell ref="FI18:FJ18"/>
    <mergeCell ref="FK18:FL18"/>
    <mergeCell ref="FM18:FN18"/>
    <mergeCell ref="EQ18:ER18"/>
    <mergeCell ref="ES18:ET18"/>
    <mergeCell ref="EU18:EV18"/>
    <mergeCell ref="EW18:EX18"/>
    <mergeCell ref="EY18:EZ18"/>
    <mergeCell ref="FA18:FB18"/>
    <mergeCell ref="EE18:EF18"/>
    <mergeCell ref="EG18:EH18"/>
    <mergeCell ref="EI18:EJ18"/>
    <mergeCell ref="AN19:AO19"/>
    <mergeCell ref="AP19:AR19"/>
    <mergeCell ref="AS19:AU19"/>
    <mergeCell ref="AV19:AW19"/>
    <mergeCell ref="AX19:AZ19"/>
    <mergeCell ref="BA19:BC19"/>
    <mergeCell ref="X19:Y19"/>
    <mergeCell ref="Z19:AB19"/>
    <mergeCell ref="AC19:AE19"/>
    <mergeCell ref="AF19:AG19"/>
    <mergeCell ref="AH19:AJ19"/>
    <mergeCell ref="AK19:AM19"/>
    <mergeCell ref="GM18:GN18"/>
    <mergeCell ref="GO18:GP18"/>
    <mergeCell ref="GQ18:GR18"/>
    <mergeCell ref="GS18:GT18"/>
    <mergeCell ref="GU18:GV18"/>
    <mergeCell ref="EK18:EL18"/>
    <mergeCell ref="EM18:EN18"/>
    <mergeCell ref="EO18:EP18"/>
    <mergeCell ref="DS18:DT18"/>
    <mergeCell ref="DU18:DV18"/>
    <mergeCell ref="DW18:DX18"/>
    <mergeCell ref="DY18:DZ18"/>
    <mergeCell ref="EA18:EB18"/>
    <mergeCell ref="EC18:ED18"/>
    <mergeCell ref="DG18:DH18"/>
    <mergeCell ref="DI18:DJ18"/>
    <mergeCell ref="DK18:DL18"/>
    <mergeCell ref="DM18:DN18"/>
    <mergeCell ref="DO18:DP18"/>
    <mergeCell ref="DQ18:DR18"/>
    <mergeCell ref="CJ19:CK19"/>
    <mergeCell ref="CL19:CN19"/>
    <mergeCell ref="CO19:CQ19"/>
    <mergeCell ref="CR19:CS19"/>
    <mergeCell ref="CT19:CV19"/>
    <mergeCell ref="CW19:CY19"/>
    <mergeCell ref="BT19:BU19"/>
    <mergeCell ref="BV19:BX19"/>
    <mergeCell ref="BY19:CA19"/>
    <mergeCell ref="CB19:CC19"/>
    <mergeCell ref="CD19:CF19"/>
    <mergeCell ref="CG19:CI19"/>
    <mergeCell ref="BD19:BE19"/>
    <mergeCell ref="BF19:BH19"/>
    <mergeCell ref="BI19:BK19"/>
    <mergeCell ref="BL19:BM19"/>
    <mergeCell ref="BN19:BP19"/>
    <mergeCell ref="BQ19:BS19"/>
    <mergeCell ref="FF19:FH19"/>
    <mergeCell ref="FI19:FK19"/>
    <mergeCell ref="EF19:EG19"/>
    <mergeCell ref="EH19:EJ19"/>
    <mergeCell ref="EK19:EM19"/>
    <mergeCell ref="EN19:EO19"/>
    <mergeCell ref="EP19:ER19"/>
    <mergeCell ref="ES19:EU19"/>
    <mergeCell ref="DP19:DQ19"/>
    <mergeCell ref="DR19:DT19"/>
    <mergeCell ref="DU19:DW19"/>
    <mergeCell ref="DX19:DY19"/>
    <mergeCell ref="DZ19:EB19"/>
    <mergeCell ref="EC19:EE19"/>
    <mergeCell ref="CZ19:DA19"/>
    <mergeCell ref="DB19:DD19"/>
    <mergeCell ref="DE19:DG19"/>
    <mergeCell ref="DH19:DI19"/>
    <mergeCell ref="DJ19:DL19"/>
    <mergeCell ref="DM19:DO19"/>
    <mergeCell ref="AF20:AG20"/>
    <mergeCell ref="AH20:AJ20"/>
    <mergeCell ref="AK20:AM20"/>
    <mergeCell ref="AN20:AO20"/>
    <mergeCell ref="AP20:AR20"/>
    <mergeCell ref="AS20:AU20"/>
    <mergeCell ref="GR19:GS19"/>
    <mergeCell ref="GT19:GV19"/>
    <mergeCell ref="I20:L20"/>
    <mergeCell ref="M20:O20"/>
    <mergeCell ref="P20:Q20"/>
    <mergeCell ref="R20:T20"/>
    <mergeCell ref="U20:W20"/>
    <mergeCell ref="X20:Y20"/>
    <mergeCell ref="Z20:AB20"/>
    <mergeCell ref="AC20:AE20"/>
    <mergeCell ref="GB19:GC19"/>
    <mergeCell ref="GD19:GF19"/>
    <mergeCell ref="GG19:GI19"/>
    <mergeCell ref="GJ19:GK19"/>
    <mergeCell ref="GL19:GN19"/>
    <mergeCell ref="GO19:GQ19"/>
    <mergeCell ref="FL19:FM19"/>
    <mergeCell ref="FN19:FP19"/>
    <mergeCell ref="FQ19:FS19"/>
    <mergeCell ref="FT19:FU19"/>
    <mergeCell ref="FV19:FX19"/>
    <mergeCell ref="FY19:GA19"/>
    <mergeCell ref="EV19:EW19"/>
    <mergeCell ref="EX19:EZ19"/>
    <mergeCell ref="FA19:FC19"/>
    <mergeCell ref="FD19:FE19"/>
    <mergeCell ref="CB20:CC20"/>
    <mergeCell ref="CD20:CF20"/>
    <mergeCell ref="CG20:CI20"/>
    <mergeCell ref="CJ20:CK20"/>
    <mergeCell ref="CL20:CN20"/>
    <mergeCell ref="CO20:CQ20"/>
    <mergeCell ref="BL20:BM20"/>
    <mergeCell ref="BN20:BP20"/>
    <mergeCell ref="BQ20:BS20"/>
    <mergeCell ref="BT20:BU20"/>
    <mergeCell ref="BV20:BX20"/>
    <mergeCell ref="BY20:CA20"/>
    <mergeCell ref="AV20:AW20"/>
    <mergeCell ref="AX20:AZ20"/>
    <mergeCell ref="BA20:BC20"/>
    <mergeCell ref="BD20:BE20"/>
    <mergeCell ref="BF20:BH20"/>
    <mergeCell ref="BI20:BK20"/>
    <mergeCell ref="EX20:EZ20"/>
    <mergeCell ref="FA20:FC20"/>
    <mergeCell ref="DX20:DY20"/>
    <mergeCell ref="DZ20:EB20"/>
    <mergeCell ref="EC20:EE20"/>
    <mergeCell ref="EF20:EG20"/>
    <mergeCell ref="EH20:EJ20"/>
    <mergeCell ref="EK20:EM20"/>
    <mergeCell ref="DH20:DI20"/>
    <mergeCell ref="DJ20:DL20"/>
    <mergeCell ref="DM20:DO20"/>
    <mergeCell ref="DP20:DQ20"/>
    <mergeCell ref="DR20:DT20"/>
    <mergeCell ref="DU20:DW20"/>
    <mergeCell ref="CR20:CS20"/>
    <mergeCell ref="CT20:CV20"/>
    <mergeCell ref="CW20:CY20"/>
    <mergeCell ref="CZ20:DA20"/>
    <mergeCell ref="DB20:DD20"/>
    <mergeCell ref="DE20:DG20"/>
    <mergeCell ref="X21:Y21"/>
    <mergeCell ref="Z21:AB21"/>
    <mergeCell ref="AC21:AE21"/>
    <mergeCell ref="AF21:AG21"/>
    <mergeCell ref="AH21:AJ21"/>
    <mergeCell ref="AK21:AM21"/>
    <mergeCell ref="GJ20:GK20"/>
    <mergeCell ref="GL20:GN20"/>
    <mergeCell ref="GO20:GQ20"/>
    <mergeCell ref="GR20:GS20"/>
    <mergeCell ref="GT20:GV20"/>
    <mergeCell ref="I21:L21"/>
    <mergeCell ref="M21:O21"/>
    <mergeCell ref="P21:Q21"/>
    <mergeCell ref="R21:T21"/>
    <mergeCell ref="U21:W21"/>
    <mergeCell ref="FT20:FU20"/>
    <mergeCell ref="FV20:FX20"/>
    <mergeCell ref="FY20:GA20"/>
    <mergeCell ref="GB20:GC20"/>
    <mergeCell ref="GD20:GF20"/>
    <mergeCell ref="GG20:GI20"/>
    <mergeCell ref="FD20:FE20"/>
    <mergeCell ref="FF20:FH20"/>
    <mergeCell ref="FI20:FK20"/>
    <mergeCell ref="FL20:FM20"/>
    <mergeCell ref="FN20:FP20"/>
    <mergeCell ref="FQ20:FS20"/>
    <mergeCell ref="EN20:EO20"/>
    <mergeCell ref="EP20:ER20"/>
    <mergeCell ref="ES20:EU20"/>
    <mergeCell ref="EV20:EW20"/>
    <mergeCell ref="BT21:BU21"/>
    <mergeCell ref="BV21:BX21"/>
    <mergeCell ref="BY21:CA21"/>
    <mergeCell ref="CB21:CC21"/>
    <mergeCell ref="CD21:CF21"/>
    <mergeCell ref="CG21:CI21"/>
    <mergeCell ref="BD21:BE21"/>
    <mergeCell ref="BF21:BH21"/>
    <mergeCell ref="BI21:BK21"/>
    <mergeCell ref="BL21:BM21"/>
    <mergeCell ref="BN21:BP21"/>
    <mergeCell ref="BQ21:BS21"/>
    <mergeCell ref="AN21:AO21"/>
    <mergeCell ref="AP21:AR21"/>
    <mergeCell ref="AS21:AU21"/>
    <mergeCell ref="AV21:AW21"/>
    <mergeCell ref="AX21:AZ21"/>
    <mergeCell ref="BA21:BC21"/>
    <mergeCell ref="EP21:ER21"/>
    <mergeCell ref="ES21:EU21"/>
    <mergeCell ref="DP21:DQ21"/>
    <mergeCell ref="DR21:DT21"/>
    <mergeCell ref="DU21:DW21"/>
    <mergeCell ref="DX21:DY21"/>
    <mergeCell ref="DZ21:EB21"/>
    <mergeCell ref="EC21:EE21"/>
    <mergeCell ref="CZ21:DA21"/>
    <mergeCell ref="DB21:DD21"/>
    <mergeCell ref="DE21:DG21"/>
    <mergeCell ref="DH21:DI21"/>
    <mergeCell ref="DJ21:DL21"/>
    <mergeCell ref="DM21:DO21"/>
    <mergeCell ref="CJ21:CK21"/>
    <mergeCell ref="CL21:CN21"/>
    <mergeCell ref="CO21:CQ21"/>
    <mergeCell ref="CR21:CS21"/>
    <mergeCell ref="CT21:CV21"/>
    <mergeCell ref="CW21:CY21"/>
    <mergeCell ref="GR21:GS21"/>
    <mergeCell ref="GT21:GV21"/>
    <mergeCell ref="A19:D21"/>
    <mergeCell ref="E19:H21"/>
    <mergeCell ref="I22:L22"/>
    <mergeCell ref="M22:O22"/>
    <mergeCell ref="P22:Q22"/>
    <mergeCell ref="R22:T22"/>
    <mergeCell ref="U22:W22"/>
    <mergeCell ref="X22:Y22"/>
    <mergeCell ref="GB21:GC21"/>
    <mergeCell ref="GD21:GF21"/>
    <mergeCell ref="GG21:GI21"/>
    <mergeCell ref="GJ21:GK21"/>
    <mergeCell ref="GL21:GN21"/>
    <mergeCell ref="GO21:GQ21"/>
    <mergeCell ref="FL21:FM21"/>
    <mergeCell ref="FN21:FP21"/>
    <mergeCell ref="FQ21:FS21"/>
    <mergeCell ref="FT21:FU21"/>
    <mergeCell ref="FV21:FX21"/>
    <mergeCell ref="FY21:GA21"/>
    <mergeCell ref="EV21:EW21"/>
    <mergeCell ref="EX21:EZ21"/>
    <mergeCell ref="FA21:FC21"/>
    <mergeCell ref="FD21:FE21"/>
    <mergeCell ref="FF21:FH21"/>
    <mergeCell ref="FI21:FK21"/>
    <mergeCell ref="EF21:EG21"/>
    <mergeCell ref="EH21:EJ21"/>
    <mergeCell ref="EK21:EM21"/>
    <mergeCell ref="EN21:EO21"/>
    <mergeCell ref="BF22:BH22"/>
    <mergeCell ref="BI22:BK22"/>
    <mergeCell ref="BL22:BM22"/>
    <mergeCell ref="BN22:BP22"/>
    <mergeCell ref="BQ22:BS22"/>
    <mergeCell ref="BT22:BU22"/>
    <mergeCell ref="AP22:AR22"/>
    <mergeCell ref="AS22:AU22"/>
    <mergeCell ref="AV22:AW22"/>
    <mergeCell ref="AX22:AZ22"/>
    <mergeCell ref="BA22:BC22"/>
    <mergeCell ref="BD22:BE22"/>
    <mergeCell ref="Z22:AB22"/>
    <mergeCell ref="AC22:AE22"/>
    <mergeCell ref="AF22:AG22"/>
    <mergeCell ref="AH22:AJ22"/>
    <mergeCell ref="AK22:AM22"/>
    <mergeCell ref="AN22:AO22"/>
    <mergeCell ref="DB22:DD22"/>
    <mergeCell ref="DE22:DG22"/>
    <mergeCell ref="DH22:DI22"/>
    <mergeCell ref="DJ22:DL22"/>
    <mergeCell ref="DM22:DO22"/>
    <mergeCell ref="DP22:DQ22"/>
    <mergeCell ref="CL22:CN22"/>
    <mergeCell ref="CO22:CQ22"/>
    <mergeCell ref="CR22:CS22"/>
    <mergeCell ref="CT22:CV22"/>
    <mergeCell ref="CW22:CY22"/>
    <mergeCell ref="CZ22:DA22"/>
    <mergeCell ref="BV22:BX22"/>
    <mergeCell ref="BY22:CA22"/>
    <mergeCell ref="CB22:CC22"/>
    <mergeCell ref="CD22:CF22"/>
    <mergeCell ref="CG22:CI22"/>
    <mergeCell ref="CJ22:CK22"/>
    <mergeCell ref="FY22:GA22"/>
    <mergeCell ref="GB22:GC22"/>
    <mergeCell ref="EX22:EZ22"/>
    <mergeCell ref="FA22:FC22"/>
    <mergeCell ref="FD22:FE22"/>
    <mergeCell ref="FF22:FH22"/>
    <mergeCell ref="FI22:FK22"/>
    <mergeCell ref="FL22:FM22"/>
    <mergeCell ref="EH22:EJ22"/>
    <mergeCell ref="EK22:EM22"/>
    <mergeCell ref="EN22:EO22"/>
    <mergeCell ref="EP22:ER22"/>
    <mergeCell ref="ES22:EU22"/>
    <mergeCell ref="EV22:EW22"/>
    <mergeCell ref="DR22:DT22"/>
    <mergeCell ref="DU22:DW22"/>
    <mergeCell ref="DX22:DY22"/>
    <mergeCell ref="DZ22:EB22"/>
    <mergeCell ref="EC22:EE22"/>
    <mergeCell ref="EF22:EG22"/>
    <mergeCell ref="AX23:AZ23"/>
    <mergeCell ref="BA23:BC23"/>
    <mergeCell ref="BD23:BE23"/>
    <mergeCell ref="BF23:BH23"/>
    <mergeCell ref="BI23:BK23"/>
    <mergeCell ref="BL23:BM23"/>
    <mergeCell ref="AH23:AJ23"/>
    <mergeCell ref="AK23:AM23"/>
    <mergeCell ref="AN23:AO23"/>
    <mergeCell ref="AP23:AR23"/>
    <mergeCell ref="AS23:AU23"/>
    <mergeCell ref="AV23:AW23"/>
    <mergeCell ref="GT22:GV22"/>
    <mergeCell ref="I23:L23"/>
    <mergeCell ref="M23:O23"/>
    <mergeCell ref="P23:Q23"/>
    <mergeCell ref="R23:T23"/>
    <mergeCell ref="U23:W23"/>
    <mergeCell ref="X23:Y23"/>
    <mergeCell ref="Z23:AB23"/>
    <mergeCell ref="AC23:AE23"/>
    <mergeCell ref="AF23:AG23"/>
    <mergeCell ref="GD22:GF22"/>
    <mergeCell ref="GG22:GI22"/>
    <mergeCell ref="GJ22:GK22"/>
    <mergeCell ref="GL22:GN22"/>
    <mergeCell ref="GO22:GQ22"/>
    <mergeCell ref="GR22:GS22"/>
    <mergeCell ref="FN22:FP22"/>
    <mergeCell ref="FQ22:FS22"/>
    <mergeCell ref="FT22:FU22"/>
    <mergeCell ref="FV22:FX22"/>
    <mergeCell ref="CT23:CV23"/>
    <mergeCell ref="CW23:CY23"/>
    <mergeCell ref="CZ23:DA23"/>
    <mergeCell ref="DB23:DD23"/>
    <mergeCell ref="DE23:DG23"/>
    <mergeCell ref="DH23:DI23"/>
    <mergeCell ref="CD23:CF23"/>
    <mergeCell ref="CG23:CI23"/>
    <mergeCell ref="CJ23:CK23"/>
    <mergeCell ref="CL23:CN23"/>
    <mergeCell ref="CO23:CQ23"/>
    <mergeCell ref="CR23:CS23"/>
    <mergeCell ref="BN23:BP23"/>
    <mergeCell ref="BQ23:BS23"/>
    <mergeCell ref="BT23:BU23"/>
    <mergeCell ref="BV23:BX23"/>
    <mergeCell ref="BY23:CA23"/>
    <mergeCell ref="CB23:CC23"/>
    <mergeCell ref="FQ23:FS23"/>
    <mergeCell ref="FT23:FU23"/>
    <mergeCell ref="EP23:ER23"/>
    <mergeCell ref="ES23:EU23"/>
    <mergeCell ref="EV23:EW23"/>
    <mergeCell ref="EX23:EZ23"/>
    <mergeCell ref="FA23:FC23"/>
    <mergeCell ref="FD23:FE23"/>
    <mergeCell ref="DZ23:EB23"/>
    <mergeCell ref="EC23:EE23"/>
    <mergeCell ref="EF23:EG23"/>
    <mergeCell ref="EH23:EJ23"/>
    <mergeCell ref="EK23:EM23"/>
    <mergeCell ref="EN23:EO23"/>
    <mergeCell ref="DJ23:DL23"/>
    <mergeCell ref="DM23:DO23"/>
    <mergeCell ref="DP23:DQ23"/>
    <mergeCell ref="DR23:DT23"/>
    <mergeCell ref="DU23:DW23"/>
    <mergeCell ref="DX23:DY23"/>
    <mergeCell ref="AP24:AR24"/>
    <mergeCell ref="AS24:AU24"/>
    <mergeCell ref="AV24:AW24"/>
    <mergeCell ref="AX24:AZ24"/>
    <mergeCell ref="BA24:BC24"/>
    <mergeCell ref="BD24:BE24"/>
    <mergeCell ref="Z24:AB24"/>
    <mergeCell ref="AC24:AE24"/>
    <mergeCell ref="AF24:AG24"/>
    <mergeCell ref="AH24:AJ24"/>
    <mergeCell ref="AK24:AM24"/>
    <mergeCell ref="AN24:AO24"/>
    <mergeCell ref="GL23:GN23"/>
    <mergeCell ref="GO23:GQ23"/>
    <mergeCell ref="GR23:GS23"/>
    <mergeCell ref="GT23:GV23"/>
    <mergeCell ref="I24:L24"/>
    <mergeCell ref="M24:O24"/>
    <mergeCell ref="P24:Q24"/>
    <mergeCell ref="R24:T24"/>
    <mergeCell ref="U24:W24"/>
    <mergeCell ref="X24:Y24"/>
    <mergeCell ref="FV23:FX23"/>
    <mergeCell ref="FY23:GA23"/>
    <mergeCell ref="GB23:GC23"/>
    <mergeCell ref="GD23:GF23"/>
    <mergeCell ref="GG23:GI23"/>
    <mergeCell ref="GJ23:GK23"/>
    <mergeCell ref="FF23:FH23"/>
    <mergeCell ref="FI23:FK23"/>
    <mergeCell ref="FL23:FM23"/>
    <mergeCell ref="FN23:FP23"/>
    <mergeCell ref="CL24:CN24"/>
    <mergeCell ref="CO24:CQ24"/>
    <mergeCell ref="CR24:CS24"/>
    <mergeCell ref="CT24:CV24"/>
    <mergeCell ref="CW24:CY24"/>
    <mergeCell ref="CZ24:DA24"/>
    <mergeCell ref="BV24:BX24"/>
    <mergeCell ref="BY24:CA24"/>
    <mergeCell ref="CB24:CC24"/>
    <mergeCell ref="CD24:CF24"/>
    <mergeCell ref="CG24:CI24"/>
    <mergeCell ref="CJ24:CK24"/>
    <mergeCell ref="BF24:BH24"/>
    <mergeCell ref="BI24:BK24"/>
    <mergeCell ref="BL24:BM24"/>
    <mergeCell ref="BN24:BP24"/>
    <mergeCell ref="BQ24:BS24"/>
    <mergeCell ref="BT24:BU24"/>
    <mergeCell ref="FI24:FK24"/>
    <mergeCell ref="FL24:FM24"/>
    <mergeCell ref="EH24:EJ24"/>
    <mergeCell ref="EK24:EM24"/>
    <mergeCell ref="EN24:EO24"/>
    <mergeCell ref="EP24:ER24"/>
    <mergeCell ref="ES24:EU24"/>
    <mergeCell ref="EV24:EW24"/>
    <mergeCell ref="DR24:DT24"/>
    <mergeCell ref="DU24:DW24"/>
    <mergeCell ref="DX24:DY24"/>
    <mergeCell ref="DZ24:EB24"/>
    <mergeCell ref="EC24:EE24"/>
    <mergeCell ref="EF24:EG24"/>
    <mergeCell ref="DB24:DD24"/>
    <mergeCell ref="DE24:DG24"/>
    <mergeCell ref="DH24:DI24"/>
    <mergeCell ref="DJ24:DL24"/>
    <mergeCell ref="DM24:DO24"/>
    <mergeCell ref="DP24:DQ24"/>
    <mergeCell ref="AH25:AJ25"/>
    <mergeCell ref="AK25:AM25"/>
    <mergeCell ref="AN25:AO25"/>
    <mergeCell ref="AP25:AR25"/>
    <mergeCell ref="AS25:AU25"/>
    <mergeCell ref="AV25:AW25"/>
    <mergeCell ref="GT24:GV24"/>
    <mergeCell ref="I25:L25"/>
    <mergeCell ref="M25:O25"/>
    <mergeCell ref="P25:Q25"/>
    <mergeCell ref="R25:T25"/>
    <mergeCell ref="U25:W25"/>
    <mergeCell ref="X25:Y25"/>
    <mergeCell ref="Z25:AB25"/>
    <mergeCell ref="AC25:AE25"/>
    <mergeCell ref="AF25:AG25"/>
    <mergeCell ref="GD24:GF24"/>
    <mergeCell ref="GG24:GI24"/>
    <mergeCell ref="GJ24:GK24"/>
    <mergeCell ref="GL24:GN24"/>
    <mergeCell ref="GO24:GQ24"/>
    <mergeCell ref="GR24:GS24"/>
    <mergeCell ref="FN24:FP24"/>
    <mergeCell ref="FQ24:FS24"/>
    <mergeCell ref="FT24:FU24"/>
    <mergeCell ref="FV24:FX24"/>
    <mergeCell ref="FY24:GA24"/>
    <mergeCell ref="GB24:GC24"/>
    <mergeCell ref="EX24:EZ24"/>
    <mergeCell ref="FA24:FC24"/>
    <mergeCell ref="FD24:FE24"/>
    <mergeCell ref="FF24:FH24"/>
    <mergeCell ref="CD25:CF25"/>
    <mergeCell ref="CG25:CI25"/>
    <mergeCell ref="CJ25:CK25"/>
    <mergeCell ref="CL25:CN25"/>
    <mergeCell ref="CO25:CQ25"/>
    <mergeCell ref="CR25:CS25"/>
    <mergeCell ref="BN25:BP25"/>
    <mergeCell ref="BQ25:BS25"/>
    <mergeCell ref="BT25:BU25"/>
    <mergeCell ref="BV25:BX25"/>
    <mergeCell ref="BY25:CA25"/>
    <mergeCell ref="CB25:CC25"/>
    <mergeCell ref="AX25:AZ25"/>
    <mergeCell ref="BA25:BC25"/>
    <mergeCell ref="BD25:BE25"/>
    <mergeCell ref="BF25:BH25"/>
    <mergeCell ref="BI25:BK25"/>
    <mergeCell ref="BL25:BM25"/>
    <mergeCell ref="DZ25:EB25"/>
    <mergeCell ref="EC25:EE25"/>
    <mergeCell ref="EF25:EG25"/>
    <mergeCell ref="EH25:EJ25"/>
    <mergeCell ref="EK25:EM25"/>
    <mergeCell ref="EN25:EO25"/>
    <mergeCell ref="DJ25:DL25"/>
    <mergeCell ref="DM25:DO25"/>
    <mergeCell ref="DP25:DQ25"/>
    <mergeCell ref="DR25:DT25"/>
    <mergeCell ref="DU25:DW25"/>
    <mergeCell ref="DX25:DY25"/>
    <mergeCell ref="CT25:CV25"/>
    <mergeCell ref="CW25:CY25"/>
    <mergeCell ref="CZ25:DA25"/>
    <mergeCell ref="DB25:DD25"/>
    <mergeCell ref="DE25:DG25"/>
    <mergeCell ref="DH25:DI25"/>
    <mergeCell ref="A26:AR26"/>
    <mergeCell ref="A27:B27"/>
    <mergeCell ref="C27:D27"/>
    <mergeCell ref="E27:L27"/>
    <mergeCell ref="M27:T27"/>
    <mergeCell ref="U27:AB27"/>
    <mergeCell ref="AC27:AJ27"/>
    <mergeCell ref="AK27:AR27"/>
    <mergeCell ref="GL25:GN25"/>
    <mergeCell ref="GO25:GQ25"/>
    <mergeCell ref="GR25:GS25"/>
    <mergeCell ref="GT25:GV25"/>
    <mergeCell ref="A22:D25"/>
    <mergeCell ref="E22:H25"/>
    <mergeCell ref="FV25:FX25"/>
    <mergeCell ref="FY25:GA25"/>
    <mergeCell ref="GB25:GC25"/>
    <mergeCell ref="GD25:GF25"/>
    <mergeCell ref="GG25:GI25"/>
    <mergeCell ref="GJ25:GK25"/>
    <mergeCell ref="FF25:FH25"/>
    <mergeCell ref="FI25:FK25"/>
    <mergeCell ref="FL25:FM25"/>
    <mergeCell ref="FN25:FP25"/>
    <mergeCell ref="FQ25:FS25"/>
    <mergeCell ref="FT25:FU25"/>
    <mergeCell ref="EP25:ER25"/>
    <mergeCell ref="ES25:EU25"/>
    <mergeCell ref="EV25:EW25"/>
    <mergeCell ref="EX25:EZ25"/>
    <mergeCell ref="FA25:FC25"/>
    <mergeCell ref="FD25:FE25"/>
    <mergeCell ref="GG27:GN27"/>
    <mergeCell ref="GO27:GV27"/>
    <mergeCell ref="A28:B28"/>
    <mergeCell ref="C28:D28"/>
    <mergeCell ref="E28:L28"/>
    <mergeCell ref="M28:T28"/>
    <mergeCell ref="U28:AB28"/>
    <mergeCell ref="AC28:AJ28"/>
    <mergeCell ref="AK28:AR28"/>
    <mergeCell ref="AS28:AZ28"/>
    <mergeCell ref="EK27:ER27"/>
    <mergeCell ref="ES27:EZ27"/>
    <mergeCell ref="FA27:FH27"/>
    <mergeCell ref="FI27:FP27"/>
    <mergeCell ref="FQ27:FX27"/>
    <mergeCell ref="FY27:GF27"/>
    <mergeCell ref="CO27:CV27"/>
    <mergeCell ref="CW27:DD27"/>
    <mergeCell ref="DE27:DL27"/>
    <mergeCell ref="DM27:DT27"/>
    <mergeCell ref="DU27:EB27"/>
    <mergeCell ref="EC27:EJ27"/>
    <mergeCell ref="AS27:AZ27"/>
    <mergeCell ref="BA27:BH27"/>
    <mergeCell ref="BI27:BP27"/>
    <mergeCell ref="BQ27:BX27"/>
    <mergeCell ref="BY27:CF27"/>
    <mergeCell ref="CG27:CN27"/>
    <mergeCell ref="GO28:GV28"/>
    <mergeCell ref="AC29:AJ29"/>
    <mergeCell ref="AK29:AR29"/>
    <mergeCell ref="AS29:AZ29"/>
    <mergeCell ref="BA29:BH29"/>
    <mergeCell ref="ES28:EZ28"/>
    <mergeCell ref="FA28:FH28"/>
    <mergeCell ref="FI28:FP28"/>
    <mergeCell ref="FQ28:FX28"/>
    <mergeCell ref="FY28:GF28"/>
    <mergeCell ref="GG28:GN28"/>
    <mergeCell ref="CW28:DD28"/>
    <mergeCell ref="DE28:DL28"/>
    <mergeCell ref="DM28:DT28"/>
    <mergeCell ref="DU28:EB28"/>
    <mergeCell ref="EC28:EJ28"/>
    <mergeCell ref="EK28:ER28"/>
    <mergeCell ref="BA28:BH28"/>
    <mergeCell ref="BI28:BP28"/>
    <mergeCell ref="BQ28:BX28"/>
    <mergeCell ref="BY28:CF28"/>
    <mergeCell ref="CG28:CN28"/>
    <mergeCell ref="CO28:CV28"/>
    <mergeCell ref="A30:B30"/>
    <mergeCell ref="C30:D30"/>
    <mergeCell ref="E30:L30"/>
    <mergeCell ref="M30:T30"/>
    <mergeCell ref="U30:AB30"/>
    <mergeCell ref="AC30:AJ30"/>
    <mergeCell ref="FA29:FH29"/>
    <mergeCell ref="FI29:FP29"/>
    <mergeCell ref="FQ29:FX29"/>
    <mergeCell ref="FY29:GF29"/>
    <mergeCell ref="GG29:GN29"/>
    <mergeCell ref="GO29:GV29"/>
    <mergeCell ref="DE29:DL29"/>
    <mergeCell ref="DM29:DT29"/>
    <mergeCell ref="DU29:EB29"/>
    <mergeCell ref="EC29:EJ29"/>
    <mergeCell ref="EK29:ER29"/>
    <mergeCell ref="ES29:EZ29"/>
    <mergeCell ref="BI29:BP29"/>
    <mergeCell ref="BQ29:BX29"/>
    <mergeCell ref="BY29:CF29"/>
    <mergeCell ref="CG29:CN29"/>
    <mergeCell ref="CO29:CV29"/>
    <mergeCell ref="CW29:DD29"/>
    <mergeCell ref="FY30:GF30"/>
    <mergeCell ref="GG30:GN30"/>
    <mergeCell ref="GO30:GV30"/>
    <mergeCell ref="A29:B29"/>
    <mergeCell ref="C29:D29"/>
    <mergeCell ref="E29:L29"/>
    <mergeCell ref="M29:T29"/>
    <mergeCell ref="U29:AB29"/>
    <mergeCell ref="M31:T31"/>
    <mergeCell ref="U31:AB31"/>
    <mergeCell ref="AC31:AJ31"/>
    <mergeCell ref="AK31:AR31"/>
    <mergeCell ref="EC30:EJ30"/>
    <mergeCell ref="EK30:ER30"/>
    <mergeCell ref="ES30:EZ30"/>
    <mergeCell ref="FA30:FH30"/>
    <mergeCell ref="FI30:FP30"/>
    <mergeCell ref="FQ30:FX30"/>
    <mergeCell ref="CG30:CN30"/>
    <mergeCell ref="CO30:CV30"/>
    <mergeCell ref="CW30:DD30"/>
    <mergeCell ref="DE30:DL30"/>
    <mergeCell ref="DM30:DT30"/>
    <mergeCell ref="DU30:EB30"/>
    <mergeCell ref="AK30:AR30"/>
    <mergeCell ref="AS30:AZ30"/>
    <mergeCell ref="BA30:BH30"/>
    <mergeCell ref="BI30:BP30"/>
    <mergeCell ref="BQ30:BX30"/>
    <mergeCell ref="BY30:CF30"/>
    <mergeCell ref="GG31:GN31"/>
    <mergeCell ref="GO31:GV31"/>
    <mergeCell ref="A32:B32"/>
    <mergeCell ref="C32:D32"/>
    <mergeCell ref="E32:L32"/>
    <mergeCell ref="M32:T32"/>
    <mergeCell ref="U32:AB32"/>
    <mergeCell ref="AC32:AJ32"/>
    <mergeCell ref="AK32:AR32"/>
    <mergeCell ref="AS32:AZ32"/>
    <mergeCell ref="EK31:ER31"/>
    <mergeCell ref="ES31:EZ31"/>
    <mergeCell ref="FA31:FH31"/>
    <mergeCell ref="FI31:FP31"/>
    <mergeCell ref="FQ31:FX31"/>
    <mergeCell ref="FY31:GF31"/>
    <mergeCell ref="CO31:CV31"/>
    <mergeCell ref="CW31:DD31"/>
    <mergeCell ref="DE31:DL31"/>
    <mergeCell ref="DM31:DT31"/>
    <mergeCell ref="DU31:EB31"/>
    <mergeCell ref="EC31:EJ31"/>
    <mergeCell ref="AS31:AZ31"/>
    <mergeCell ref="BA31:BH31"/>
    <mergeCell ref="BI31:BP31"/>
    <mergeCell ref="BQ31:BX31"/>
    <mergeCell ref="BY31:CF31"/>
    <mergeCell ref="CG31:CN31"/>
    <mergeCell ref="GO32:GV32"/>
    <mergeCell ref="A31:B31"/>
    <mergeCell ref="C31:D31"/>
    <mergeCell ref="E31:L31"/>
    <mergeCell ref="AK33:AR33"/>
    <mergeCell ref="AS33:AZ33"/>
    <mergeCell ref="BA33:BH33"/>
    <mergeCell ref="ES32:EZ32"/>
    <mergeCell ref="FA32:FH32"/>
    <mergeCell ref="FI32:FP32"/>
    <mergeCell ref="FQ32:FX32"/>
    <mergeCell ref="FY32:GF32"/>
    <mergeCell ref="GG32:GN32"/>
    <mergeCell ref="CW32:DD32"/>
    <mergeCell ref="DE32:DL32"/>
    <mergeCell ref="DM32:DT32"/>
    <mergeCell ref="DU32:EB32"/>
    <mergeCell ref="EC32:EJ32"/>
    <mergeCell ref="EK32:ER32"/>
    <mergeCell ref="BA32:BH32"/>
    <mergeCell ref="BI32:BP32"/>
    <mergeCell ref="BQ32:BX32"/>
    <mergeCell ref="BY32:CF32"/>
    <mergeCell ref="CG32:CN32"/>
    <mergeCell ref="CO32:CV32"/>
    <mergeCell ref="BQ34:BX34"/>
    <mergeCell ref="BY34:CF34"/>
    <mergeCell ref="A34:B34"/>
    <mergeCell ref="C34:D34"/>
    <mergeCell ref="E34:L34"/>
    <mergeCell ref="M34:T34"/>
    <mergeCell ref="U34:AB34"/>
    <mergeCell ref="AC34:AJ34"/>
    <mergeCell ref="FA33:FH33"/>
    <mergeCell ref="FI33:FP33"/>
    <mergeCell ref="FQ33:FX33"/>
    <mergeCell ref="FY33:GF33"/>
    <mergeCell ref="GG33:GN33"/>
    <mergeCell ref="GO33:GV33"/>
    <mergeCell ref="DE33:DL33"/>
    <mergeCell ref="DM33:DT33"/>
    <mergeCell ref="DU33:EB33"/>
    <mergeCell ref="EC33:EJ33"/>
    <mergeCell ref="EK33:ER33"/>
    <mergeCell ref="ES33:EZ33"/>
    <mergeCell ref="BI33:BP33"/>
    <mergeCell ref="BQ33:BX33"/>
    <mergeCell ref="BY33:CF33"/>
    <mergeCell ref="CG33:CN33"/>
    <mergeCell ref="CO33:CV33"/>
    <mergeCell ref="CW33:DD33"/>
    <mergeCell ref="A33:B33"/>
    <mergeCell ref="C33:D33"/>
    <mergeCell ref="E33:L33"/>
    <mergeCell ref="M33:T33"/>
    <mergeCell ref="U33:AB33"/>
    <mergeCell ref="AC33:AJ33"/>
    <mergeCell ref="O36:Q37"/>
    <mergeCell ref="R36:T37"/>
    <mergeCell ref="U36:V37"/>
    <mergeCell ref="W36:Y37"/>
    <mergeCell ref="Z36:AB37"/>
    <mergeCell ref="AC36:AD37"/>
    <mergeCell ref="FY34:GF34"/>
    <mergeCell ref="GG34:GN34"/>
    <mergeCell ref="GO34:GV34"/>
    <mergeCell ref="A35:AR35"/>
    <mergeCell ref="A36:D37"/>
    <mergeCell ref="E36:F36"/>
    <mergeCell ref="G36:H36"/>
    <mergeCell ref="I36:J36"/>
    <mergeCell ref="K36:L36"/>
    <mergeCell ref="M36:N37"/>
    <mergeCell ref="EC34:EJ34"/>
    <mergeCell ref="EK34:ER34"/>
    <mergeCell ref="ES34:EZ34"/>
    <mergeCell ref="FA34:FH34"/>
    <mergeCell ref="FI34:FP34"/>
    <mergeCell ref="FQ34:FX34"/>
    <mergeCell ref="CG34:CN34"/>
    <mergeCell ref="CO34:CV34"/>
    <mergeCell ref="CW34:DD34"/>
    <mergeCell ref="DE34:DL34"/>
    <mergeCell ref="DM34:DT34"/>
    <mergeCell ref="DU34:EB34"/>
    <mergeCell ref="AK34:AR34"/>
    <mergeCell ref="AS34:AZ34"/>
    <mergeCell ref="BA34:BH34"/>
    <mergeCell ref="BI34:BP34"/>
    <mergeCell ref="BK36:BM37"/>
    <mergeCell ref="BN36:BP37"/>
    <mergeCell ref="BQ36:BR37"/>
    <mergeCell ref="BS36:BU37"/>
    <mergeCell ref="BV36:BX37"/>
    <mergeCell ref="BY36:BZ37"/>
    <mergeCell ref="AU36:AW37"/>
    <mergeCell ref="AX36:AZ37"/>
    <mergeCell ref="BA36:BB37"/>
    <mergeCell ref="BC36:BE37"/>
    <mergeCell ref="BF36:BH37"/>
    <mergeCell ref="BI36:BJ37"/>
    <mergeCell ref="AE36:AG37"/>
    <mergeCell ref="AH36:AJ37"/>
    <mergeCell ref="AK36:AL37"/>
    <mergeCell ref="AM36:AO37"/>
    <mergeCell ref="AP36:AR37"/>
    <mergeCell ref="AS36:AT37"/>
    <mergeCell ref="DJ36:DL37"/>
    <mergeCell ref="DM36:DN37"/>
    <mergeCell ref="DO36:DQ37"/>
    <mergeCell ref="DR36:DT37"/>
    <mergeCell ref="DU36:DV37"/>
    <mergeCell ref="CQ36:CS37"/>
    <mergeCell ref="CT36:CV37"/>
    <mergeCell ref="CW36:CX37"/>
    <mergeCell ref="CY36:DA37"/>
    <mergeCell ref="DB36:DD37"/>
    <mergeCell ref="DE36:DF37"/>
    <mergeCell ref="CA36:CC37"/>
    <mergeCell ref="CD36:CF37"/>
    <mergeCell ref="CG36:CH37"/>
    <mergeCell ref="CI36:CK37"/>
    <mergeCell ref="CL36:CN37"/>
    <mergeCell ref="CO36:CP37"/>
    <mergeCell ref="GI36:GK37"/>
    <mergeCell ref="GL36:GN37"/>
    <mergeCell ref="GO36:GP37"/>
    <mergeCell ref="GQ36:GS37"/>
    <mergeCell ref="GT36:GV37"/>
    <mergeCell ref="A38:D38"/>
    <mergeCell ref="E38:GV38"/>
    <mergeCell ref="FS36:FU37"/>
    <mergeCell ref="FV36:FX37"/>
    <mergeCell ref="FY36:FZ37"/>
    <mergeCell ref="GA36:GC37"/>
    <mergeCell ref="GD36:GF37"/>
    <mergeCell ref="GG36:GH37"/>
    <mergeCell ref="FC36:FE37"/>
    <mergeCell ref="FF36:FH37"/>
    <mergeCell ref="FI36:FJ37"/>
    <mergeCell ref="FK36:FM37"/>
    <mergeCell ref="FN36:FP37"/>
    <mergeCell ref="FQ36:FR37"/>
    <mergeCell ref="EM36:EO37"/>
    <mergeCell ref="EP36:ER37"/>
    <mergeCell ref="ES36:ET37"/>
    <mergeCell ref="EU36:EW37"/>
    <mergeCell ref="EX36:EZ37"/>
    <mergeCell ref="FA36:FB37"/>
    <mergeCell ref="DW36:DY37"/>
    <mergeCell ref="DZ36:EB37"/>
    <mergeCell ref="EC36:ED37"/>
    <mergeCell ref="EE36:EG37"/>
    <mergeCell ref="EH36:EJ37"/>
    <mergeCell ref="EK36:EL37"/>
    <mergeCell ref="DG36:DI37"/>
    <mergeCell ref="AP39:AR39"/>
    <mergeCell ref="AS39:AT39"/>
    <mergeCell ref="AU39:AW39"/>
    <mergeCell ref="AX39:AZ39"/>
    <mergeCell ref="BA39:BB39"/>
    <mergeCell ref="BC39:BE39"/>
    <mergeCell ref="Z39:AB39"/>
    <mergeCell ref="AC39:AD39"/>
    <mergeCell ref="AE39:AG39"/>
    <mergeCell ref="AH39:AJ39"/>
    <mergeCell ref="AK39:AL39"/>
    <mergeCell ref="AM39:AO39"/>
    <mergeCell ref="A39:D39"/>
    <mergeCell ref="M39:N39"/>
    <mergeCell ref="O39:Q39"/>
    <mergeCell ref="R39:T39"/>
    <mergeCell ref="U39:V39"/>
    <mergeCell ref="W39:Y39"/>
    <mergeCell ref="CL39:CN39"/>
    <mergeCell ref="CO39:CP39"/>
    <mergeCell ref="CQ39:CS39"/>
    <mergeCell ref="CT39:CV39"/>
    <mergeCell ref="CW39:CX39"/>
    <mergeCell ref="CY39:DA39"/>
    <mergeCell ref="BV39:BX39"/>
    <mergeCell ref="BY39:BZ39"/>
    <mergeCell ref="CA39:CC39"/>
    <mergeCell ref="CD39:CF39"/>
    <mergeCell ref="CG39:CH39"/>
    <mergeCell ref="CI39:CK39"/>
    <mergeCell ref="BF39:BH39"/>
    <mergeCell ref="BI39:BJ39"/>
    <mergeCell ref="BK39:BM39"/>
    <mergeCell ref="BN39:BP39"/>
    <mergeCell ref="BQ39:BR39"/>
    <mergeCell ref="BS39:BU39"/>
    <mergeCell ref="FI39:FJ39"/>
    <mergeCell ref="FK39:FM39"/>
    <mergeCell ref="EH39:EJ39"/>
    <mergeCell ref="EK39:EL39"/>
    <mergeCell ref="EM39:EO39"/>
    <mergeCell ref="EP39:ER39"/>
    <mergeCell ref="ES39:ET39"/>
    <mergeCell ref="EU39:EW39"/>
    <mergeCell ref="DR39:DT39"/>
    <mergeCell ref="DU39:DV39"/>
    <mergeCell ref="DW39:DY39"/>
    <mergeCell ref="DZ39:EB39"/>
    <mergeCell ref="EC39:ED39"/>
    <mergeCell ref="EE39:EG39"/>
    <mergeCell ref="DB39:DD39"/>
    <mergeCell ref="DE39:DF39"/>
    <mergeCell ref="DG39:DI39"/>
    <mergeCell ref="DJ39:DL39"/>
    <mergeCell ref="DM39:DN39"/>
    <mergeCell ref="DO39:DQ39"/>
    <mergeCell ref="AH40:AJ40"/>
    <mergeCell ref="AK40:AL40"/>
    <mergeCell ref="AM40:AO40"/>
    <mergeCell ref="AP40:AR40"/>
    <mergeCell ref="AS40:AT40"/>
    <mergeCell ref="AU40:AW40"/>
    <mergeCell ref="GT39:GV39"/>
    <mergeCell ref="A40:L40"/>
    <mergeCell ref="M40:N40"/>
    <mergeCell ref="O40:Q40"/>
    <mergeCell ref="R40:T40"/>
    <mergeCell ref="U40:V40"/>
    <mergeCell ref="W40:Y40"/>
    <mergeCell ref="Z40:AB40"/>
    <mergeCell ref="AC40:AD40"/>
    <mergeCell ref="AE40:AG40"/>
    <mergeCell ref="GD39:GF39"/>
    <mergeCell ref="GG39:GH39"/>
    <mergeCell ref="GI39:GK39"/>
    <mergeCell ref="GL39:GN39"/>
    <mergeCell ref="GO39:GP39"/>
    <mergeCell ref="GQ39:GS39"/>
    <mergeCell ref="FN39:FP39"/>
    <mergeCell ref="FQ39:FR39"/>
    <mergeCell ref="FS39:FU39"/>
    <mergeCell ref="FV39:FX39"/>
    <mergeCell ref="FY39:FZ39"/>
    <mergeCell ref="GA39:GC39"/>
    <mergeCell ref="EX39:EZ39"/>
    <mergeCell ref="FA39:FB39"/>
    <mergeCell ref="FC39:FE39"/>
    <mergeCell ref="FF39:FH39"/>
    <mergeCell ref="CD40:CF40"/>
    <mergeCell ref="CG40:CH40"/>
    <mergeCell ref="CI40:CK40"/>
    <mergeCell ref="CL40:CN40"/>
    <mergeCell ref="CO40:CP40"/>
    <mergeCell ref="CQ40:CS40"/>
    <mergeCell ref="BN40:BP40"/>
    <mergeCell ref="BQ40:BR40"/>
    <mergeCell ref="BS40:BU40"/>
    <mergeCell ref="BV40:BX40"/>
    <mergeCell ref="BY40:BZ40"/>
    <mergeCell ref="CA40:CC40"/>
    <mergeCell ref="AX40:AZ40"/>
    <mergeCell ref="BA40:BB40"/>
    <mergeCell ref="BC40:BE40"/>
    <mergeCell ref="BF40:BH40"/>
    <mergeCell ref="BI40:BJ40"/>
    <mergeCell ref="BK40:BM40"/>
    <mergeCell ref="EU40:EW40"/>
    <mergeCell ref="EX40:EZ40"/>
    <mergeCell ref="FA40:FB40"/>
    <mergeCell ref="FC40:FE40"/>
    <mergeCell ref="DZ40:EB40"/>
    <mergeCell ref="EC40:ED40"/>
    <mergeCell ref="EE40:EG40"/>
    <mergeCell ref="EH40:EJ40"/>
    <mergeCell ref="EK40:EL40"/>
    <mergeCell ref="EM40:EO40"/>
    <mergeCell ref="DJ40:DL40"/>
    <mergeCell ref="DM40:DN40"/>
    <mergeCell ref="DO40:DQ40"/>
    <mergeCell ref="DR40:DT40"/>
    <mergeCell ref="DU40:DV40"/>
    <mergeCell ref="DW40:DY40"/>
    <mergeCell ref="CT40:CV40"/>
    <mergeCell ref="CW40:CX40"/>
    <mergeCell ref="CY40:DA40"/>
    <mergeCell ref="DB40:DD40"/>
    <mergeCell ref="DE40:DF40"/>
    <mergeCell ref="DG40:DI40"/>
    <mergeCell ref="Z42:AB42"/>
    <mergeCell ref="AC42:AD42"/>
    <mergeCell ref="AE42:AG42"/>
    <mergeCell ref="AH42:AJ42"/>
    <mergeCell ref="AK42:AL42"/>
    <mergeCell ref="AM42:AO42"/>
    <mergeCell ref="A42:D42"/>
    <mergeCell ref="M42:N42"/>
    <mergeCell ref="O42:Q42"/>
    <mergeCell ref="R42:T42"/>
    <mergeCell ref="U42:V42"/>
    <mergeCell ref="W42:Y42"/>
    <mergeCell ref="GL40:GN40"/>
    <mergeCell ref="GO40:GP40"/>
    <mergeCell ref="GQ40:GS40"/>
    <mergeCell ref="GT40:GV40"/>
    <mergeCell ref="A41:D41"/>
    <mergeCell ref="E41:GV41"/>
    <mergeCell ref="FV40:FX40"/>
    <mergeCell ref="FY40:FZ40"/>
    <mergeCell ref="GA40:GC40"/>
    <mergeCell ref="GD40:GF40"/>
    <mergeCell ref="GG40:GH40"/>
    <mergeCell ref="GI40:GK40"/>
    <mergeCell ref="FF40:FH40"/>
    <mergeCell ref="FI40:FJ40"/>
    <mergeCell ref="FK40:FM40"/>
    <mergeCell ref="FN40:FP40"/>
    <mergeCell ref="FQ40:FR40"/>
    <mergeCell ref="FS40:FU40"/>
    <mergeCell ref="EP40:ER40"/>
    <mergeCell ref="ES40:ET40"/>
    <mergeCell ref="BV42:BX42"/>
    <mergeCell ref="BY42:BZ42"/>
    <mergeCell ref="CA42:CC42"/>
    <mergeCell ref="CD42:CF42"/>
    <mergeCell ref="CG42:CH42"/>
    <mergeCell ref="CI42:CK42"/>
    <mergeCell ref="BF42:BH42"/>
    <mergeCell ref="BI42:BJ42"/>
    <mergeCell ref="BK42:BM42"/>
    <mergeCell ref="BN42:BP42"/>
    <mergeCell ref="BQ42:BR42"/>
    <mergeCell ref="BS42:BU42"/>
    <mergeCell ref="AP42:AR42"/>
    <mergeCell ref="AS42:AT42"/>
    <mergeCell ref="AU42:AW42"/>
    <mergeCell ref="AX42:AZ42"/>
    <mergeCell ref="BA42:BB42"/>
    <mergeCell ref="BC42:BE42"/>
    <mergeCell ref="ES42:ET42"/>
    <mergeCell ref="EU42:EW42"/>
    <mergeCell ref="DR42:DT42"/>
    <mergeCell ref="DU42:DV42"/>
    <mergeCell ref="DW42:DY42"/>
    <mergeCell ref="DZ42:EB42"/>
    <mergeCell ref="EC42:ED42"/>
    <mergeCell ref="EE42:EG42"/>
    <mergeCell ref="DB42:DD42"/>
    <mergeCell ref="DE42:DF42"/>
    <mergeCell ref="DG42:DI42"/>
    <mergeCell ref="DJ42:DL42"/>
    <mergeCell ref="DM42:DN42"/>
    <mergeCell ref="DO42:DQ42"/>
    <mergeCell ref="CL42:CN42"/>
    <mergeCell ref="CO42:CP42"/>
    <mergeCell ref="CQ42:CS42"/>
    <mergeCell ref="CT42:CV42"/>
    <mergeCell ref="CW42:CX42"/>
    <mergeCell ref="CY42:DA42"/>
    <mergeCell ref="GT42:GV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GD42:GF42"/>
    <mergeCell ref="GG42:GH42"/>
    <mergeCell ref="GI42:GK42"/>
    <mergeCell ref="GL42:GN42"/>
    <mergeCell ref="GO42:GP42"/>
    <mergeCell ref="GQ42:GS42"/>
    <mergeCell ref="FN42:FP42"/>
    <mergeCell ref="FQ42:FR42"/>
    <mergeCell ref="FS42:FU42"/>
    <mergeCell ref="FV42:FX42"/>
    <mergeCell ref="FY42:FZ42"/>
    <mergeCell ref="GA42:GC42"/>
    <mergeCell ref="EX42:EZ42"/>
    <mergeCell ref="FA42:FB42"/>
    <mergeCell ref="FC42:FE42"/>
    <mergeCell ref="FF42:FH42"/>
    <mergeCell ref="FI42:FJ42"/>
    <mergeCell ref="FK42:FM42"/>
    <mergeCell ref="EH42:EJ42"/>
    <mergeCell ref="EK42:EL42"/>
    <mergeCell ref="EM42:EO42"/>
    <mergeCell ref="EP42:ER42"/>
    <mergeCell ref="BN43:BP43"/>
    <mergeCell ref="BQ43:BR43"/>
    <mergeCell ref="BS43:BU43"/>
    <mergeCell ref="BV43:BX43"/>
    <mergeCell ref="BY43:BZ43"/>
    <mergeCell ref="CA43:CC43"/>
    <mergeCell ref="AX43:AZ43"/>
    <mergeCell ref="BA43:BB43"/>
    <mergeCell ref="BC43:BE43"/>
    <mergeCell ref="BF43:BH43"/>
    <mergeCell ref="BI43:BJ43"/>
    <mergeCell ref="BK43:BM43"/>
    <mergeCell ref="AH43:AJ43"/>
    <mergeCell ref="AK43:AL43"/>
    <mergeCell ref="AM43:AO43"/>
    <mergeCell ref="AP43:AR43"/>
    <mergeCell ref="AS43:AT43"/>
    <mergeCell ref="AU43:AW43"/>
    <mergeCell ref="EK43:EL43"/>
    <mergeCell ref="EM43:EO43"/>
    <mergeCell ref="DJ43:DL43"/>
    <mergeCell ref="DM43:DN43"/>
    <mergeCell ref="DO43:DQ43"/>
    <mergeCell ref="DR43:DT43"/>
    <mergeCell ref="DU43:DV43"/>
    <mergeCell ref="DW43:DY43"/>
    <mergeCell ref="CT43:CV43"/>
    <mergeCell ref="CW43:CX43"/>
    <mergeCell ref="CY43:DA43"/>
    <mergeCell ref="DB43:DD43"/>
    <mergeCell ref="DE43:DF43"/>
    <mergeCell ref="DG43:DI43"/>
    <mergeCell ref="CD43:CF43"/>
    <mergeCell ref="CG43:CH43"/>
    <mergeCell ref="CI43:CK43"/>
    <mergeCell ref="CL43:CN43"/>
    <mergeCell ref="CO43:CP43"/>
    <mergeCell ref="CQ43:CS43"/>
    <mergeCell ref="GL43:GN43"/>
    <mergeCell ref="GO43:GP43"/>
    <mergeCell ref="GQ43:GS43"/>
    <mergeCell ref="GT43:GV43"/>
    <mergeCell ref="A44:L44"/>
    <mergeCell ref="M44:N44"/>
    <mergeCell ref="O44:Q44"/>
    <mergeCell ref="R44:T44"/>
    <mergeCell ref="U44:V44"/>
    <mergeCell ref="W44:Y44"/>
    <mergeCell ref="FV43:FX43"/>
    <mergeCell ref="FY43:FZ43"/>
    <mergeCell ref="GA43:GC43"/>
    <mergeCell ref="GD43:GF43"/>
    <mergeCell ref="GG43:GH43"/>
    <mergeCell ref="GI43:GK43"/>
    <mergeCell ref="FF43:FH43"/>
    <mergeCell ref="FI43:FJ43"/>
    <mergeCell ref="FK43:FM43"/>
    <mergeCell ref="FN43:FP43"/>
    <mergeCell ref="FQ43:FR43"/>
    <mergeCell ref="FS43:FU43"/>
    <mergeCell ref="EP43:ER43"/>
    <mergeCell ref="ES43:ET43"/>
    <mergeCell ref="EU43:EW43"/>
    <mergeCell ref="EX43:EZ43"/>
    <mergeCell ref="FA43:FB43"/>
    <mergeCell ref="FC43:FE43"/>
    <mergeCell ref="DZ43:EB43"/>
    <mergeCell ref="EC43:ED43"/>
    <mergeCell ref="EE43:EG43"/>
    <mergeCell ref="EH43:EJ43"/>
    <mergeCell ref="BF44:BH44"/>
    <mergeCell ref="BI44:BJ44"/>
    <mergeCell ref="BK44:BM44"/>
    <mergeCell ref="BN44:BP44"/>
    <mergeCell ref="BQ44:BR44"/>
    <mergeCell ref="BS44:BU44"/>
    <mergeCell ref="AP44:AR44"/>
    <mergeCell ref="AS44:AT44"/>
    <mergeCell ref="AU44:AW44"/>
    <mergeCell ref="AX44:AZ44"/>
    <mergeCell ref="BA44:BB44"/>
    <mergeCell ref="BC44:BE44"/>
    <mergeCell ref="Z44:AB44"/>
    <mergeCell ref="AC44:AD44"/>
    <mergeCell ref="AE44:AG44"/>
    <mergeCell ref="AH44:AJ44"/>
    <mergeCell ref="AK44:AL44"/>
    <mergeCell ref="AM44:AO44"/>
    <mergeCell ref="DB44:DD44"/>
    <mergeCell ref="DE44:DF44"/>
    <mergeCell ref="DG44:DI44"/>
    <mergeCell ref="DJ44:DL44"/>
    <mergeCell ref="DM44:DN44"/>
    <mergeCell ref="DO44:DQ44"/>
    <mergeCell ref="CL44:CN44"/>
    <mergeCell ref="CO44:CP44"/>
    <mergeCell ref="CQ44:CS44"/>
    <mergeCell ref="CT44:CV44"/>
    <mergeCell ref="CW44:CX44"/>
    <mergeCell ref="CY44:DA44"/>
    <mergeCell ref="BV44:BX44"/>
    <mergeCell ref="BY44:BZ44"/>
    <mergeCell ref="CA44:CC44"/>
    <mergeCell ref="CD44:CF44"/>
    <mergeCell ref="CG44:CH44"/>
    <mergeCell ref="CI44:CK44"/>
    <mergeCell ref="FY44:FZ44"/>
    <mergeCell ref="GA44:GC44"/>
    <mergeCell ref="EX44:EZ44"/>
    <mergeCell ref="FA44:FB44"/>
    <mergeCell ref="FC44:FE44"/>
    <mergeCell ref="FF44:FH44"/>
    <mergeCell ref="FI44:FJ44"/>
    <mergeCell ref="FK44:FM44"/>
    <mergeCell ref="EH44:EJ44"/>
    <mergeCell ref="EK44:EL44"/>
    <mergeCell ref="EM44:EO44"/>
    <mergeCell ref="EP44:ER44"/>
    <mergeCell ref="ES44:ET44"/>
    <mergeCell ref="EU44:EW44"/>
    <mergeCell ref="DR44:DT44"/>
    <mergeCell ref="DU44:DV44"/>
    <mergeCell ref="DW44:DY44"/>
    <mergeCell ref="DZ44:EB44"/>
    <mergeCell ref="EC44:ED44"/>
    <mergeCell ref="EE44:EG44"/>
    <mergeCell ref="AS46:AT46"/>
    <mergeCell ref="AU46:AW46"/>
    <mergeCell ref="AX46:AZ46"/>
    <mergeCell ref="BA46:BB46"/>
    <mergeCell ref="BC46:BE46"/>
    <mergeCell ref="BF46:BH46"/>
    <mergeCell ref="AC46:AD46"/>
    <mergeCell ref="AE46:AG46"/>
    <mergeCell ref="AH46:AJ46"/>
    <mergeCell ref="AK46:AL46"/>
    <mergeCell ref="AM46:AO46"/>
    <mergeCell ref="AP46:AR46"/>
    <mergeCell ref="GT44:GV44"/>
    <mergeCell ref="A45:D45"/>
    <mergeCell ref="E45:GV45"/>
    <mergeCell ref="A46:D46"/>
    <mergeCell ref="M46:N46"/>
    <mergeCell ref="O46:Q46"/>
    <mergeCell ref="R46:T46"/>
    <mergeCell ref="U46:V46"/>
    <mergeCell ref="W46:Y46"/>
    <mergeCell ref="Z46:AB46"/>
    <mergeCell ref="GD44:GF44"/>
    <mergeCell ref="GG44:GH44"/>
    <mergeCell ref="GI44:GK44"/>
    <mergeCell ref="GL44:GN44"/>
    <mergeCell ref="GO44:GP44"/>
    <mergeCell ref="GQ44:GS44"/>
    <mergeCell ref="FN44:FP44"/>
    <mergeCell ref="FQ44:FR44"/>
    <mergeCell ref="FS44:FU44"/>
    <mergeCell ref="FV44:FX44"/>
    <mergeCell ref="CO46:CP46"/>
    <mergeCell ref="CQ46:CS46"/>
    <mergeCell ref="CT46:CV46"/>
    <mergeCell ref="CW46:CX46"/>
    <mergeCell ref="CY46:DA46"/>
    <mergeCell ref="DB46:DD46"/>
    <mergeCell ref="BY46:BZ46"/>
    <mergeCell ref="CA46:CC46"/>
    <mergeCell ref="CD46:CF46"/>
    <mergeCell ref="CG46:CH46"/>
    <mergeCell ref="CI46:CK46"/>
    <mergeCell ref="CL46:CN46"/>
    <mergeCell ref="BI46:BJ46"/>
    <mergeCell ref="BK46:BM46"/>
    <mergeCell ref="BN46:BP46"/>
    <mergeCell ref="BQ46:BR46"/>
    <mergeCell ref="BS46:BU46"/>
    <mergeCell ref="BV46:BX46"/>
    <mergeCell ref="EK46:EL46"/>
    <mergeCell ref="EM46:EO46"/>
    <mergeCell ref="EP46:ER46"/>
    <mergeCell ref="ES46:ET46"/>
    <mergeCell ref="EU46:EW46"/>
    <mergeCell ref="EX46:EZ46"/>
    <mergeCell ref="DU46:DV46"/>
    <mergeCell ref="DW46:DY46"/>
    <mergeCell ref="DZ46:EB46"/>
    <mergeCell ref="EC46:ED46"/>
    <mergeCell ref="EE46:EG46"/>
    <mergeCell ref="EH46:EJ46"/>
    <mergeCell ref="DE46:DF46"/>
    <mergeCell ref="DG46:DI46"/>
    <mergeCell ref="DJ46:DL46"/>
    <mergeCell ref="DM46:DN46"/>
    <mergeCell ref="DO46:DQ46"/>
    <mergeCell ref="DR46:DT46"/>
    <mergeCell ref="GG46:GH46"/>
    <mergeCell ref="GI46:GK46"/>
    <mergeCell ref="GL46:GN46"/>
    <mergeCell ref="GO46:GP46"/>
    <mergeCell ref="GQ46:GS46"/>
    <mergeCell ref="GT46:GV46"/>
    <mergeCell ref="FQ46:FR46"/>
    <mergeCell ref="FS46:FU46"/>
    <mergeCell ref="FV46:FX46"/>
    <mergeCell ref="FY46:FZ46"/>
    <mergeCell ref="GA46:GC46"/>
    <mergeCell ref="GD46:GF46"/>
    <mergeCell ref="FA46:FB46"/>
    <mergeCell ref="FC46:FE46"/>
    <mergeCell ref="FF46:FH46"/>
    <mergeCell ref="FI46:FJ46"/>
    <mergeCell ref="FK46:FM46"/>
    <mergeCell ref="FN46:FP46"/>
    <mergeCell ref="AP47:AR47"/>
    <mergeCell ref="AS47:AT47"/>
    <mergeCell ref="AU47:AW47"/>
    <mergeCell ref="AX47:AZ47"/>
    <mergeCell ref="BA47:BB47"/>
    <mergeCell ref="BC47:BE47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CL47:CN47"/>
    <mergeCell ref="CO47:CP47"/>
    <mergeCell ref="CQ47:CS47"/>
    <mergeCell ref="CT47:CV47"/>
    <mergeCell ref="CW47:CX47"/>
    <mergeCell ref="CY47:DA47"/>
    <mergeCell ref="BV47:BX47"/>
    <mergeCell ref="BY47:BZ47"/>
    <mergeCell ref="CA47:CC47"/>
    <mergeCell ref="CD47:CF47"/>
    <mergeCell ref="CG47:CH47"/>
    <mergeCell ref="CI47:CK47"/>
    <mergeCell ref="BF47:BH47"/>
    <mergeCell ref="BI47:BJ47"/>
    <mergeCell ref="BK47:BM47"/>
    <mergeCell ref="BN47:BP47"/>
    <mergeCell ref="BQ47:BR47"/>
    <mergeCell ref="BS47:BU47"/>
    <mergeCell ref="FI47:FJ47"/>
    <mergeCell ref="FK47:FM47"/>
    <mergeCell ref="EH47:EJ47"/>
    <mergeCell ref="EK47:EL47"/>
    <mergeCell ref="EM47:EO47"/>
    <mergeCell ref="EP47:ER47"/>
    <mergeCell ref="ES47:ET47"/>
    <mergeCell ref="EU47:EW47"/>
    <mergeCell ref="DR47:DT47"/>
    <mergeCell ref="DU47:DV47"/>
    <mergeCell ref="DW47:DY47"/>
    <mergeCell ref="DZ47:EB47"/>
    <mergeCell ref="EC47:ED47"/>
    <mergeCell ref="EE47:EG47"/>
    <mergeCell ref="DB47:DD47"/>
    <mergeCell ref="DE47:DF47"/>
    <mergeCell ref="DG47:DI47"/>
    <mergeCell ref="DJ47:DL47"/>
    <mergeCell ref="DM47:DN47"/>
    <mergeCell ref="DO47:DQ47"/>
    <mergeCell ref="AH48:AJ48"/>
    <mergeCell ref="AK48:AL48"/>
    <mergeCell ref="AM48:AO48"/>
    <mergeCell ref="AP48:AR48"/>
    <mergeCell ref="AS48:AT48"/>
    <mergeCell ref="AU48:AW48"/>
    <mergeCell ref="GT47:GV47"/>
    <mergeCell ref="A48:L48"/>
    <mergeCell ref="M48:N48"/>
    <mergeCell ref="O48:Q48"/>
    <mergeCell ref="R48:T48"/>
    <mergeCell ref="U48:V48"/>
    <mergeCell ref="W48:Y48"/>
    <mergeCell ref="Z48:AB48"/>
    <mergeCell ref="AC48:AD48"/>
    <mergeCell ref="AE48:AG48"/>
    <mergeCell ref="GD47:GF47"/>
    <mergeCell ref="GG47:GH47"/>
    <mergeCell ref="GI47:GK47"/>
    <mergeCell ref="GL47:GN47"/>
    <mergeCell ref="GO47:GP47"/>
    <mergeCell ref="GQ47:GS47"/>
    <mergeCell ref="FN47:FP47"/>
    <mergeCell ref="FQ47:FR47"/>
    <mergeCell ref="FS47:FU47"/>
    <mergeCell ref="FV47:FX47"/>
    <mergeCell ref="FY47:FZ47"/>
    <mergeCell ref="GA47:GC47"/>
    <mergeCell ref="EX47:EZ47"/>
    <mergeCell ref="FA47:FB47"/>
    <mergeCell ref="FC47:FE47"/>
    <mergeCell ref="FF47:FH47"/>
    <mergeCell ref="CD48:CF48"/>
    <mergeCell ref="CG48:CH48"/>
    <mergeCell ref="CI48:CK48"/>
    <mergeCell ref="CL48:CN48"/>
    <mergeCell ref="CO48:CP48"/>
    <mergeCell ref="CQ48:CS48"/>
    <mergeCell ref="BN48:BP48"/>
    <mergeCell ref="BQ48:BR48"/>
    <mergeCell ref="BS48:BU48"/>
    <mergeCell ref="BV48:BX48"/>
    <mergeCell ref="BY48:BZ48"/>
    <mergeCell ref="CA48:CC48"/>
    <mergeCell ref="AX48:AZ48"/>
    <mergeCell ref="BA48:BB48"/>
    <mergeCell ref="BC48:BE48"/>
    <mergeCell ref="BF48:BH48"/>
    <mergeCell ref="BI48:BJ48"/>
    <mergeCell ref="BK48:BM48"/>
    <mergeCell ref="FA48:FB48"/>
    <mergeCell ref="FC48:FE48"/>
    <mergeCell ref="DZ48:EB48"/>
    <mergeCell ref="EC48:ED48"/>
    <mergeCell ref="EE48:EG48"/>
    <mergeCell ref="EH48:EJ48"/>
    <mergeCell ref="EK48:EL48"/>
    <mergeCell ref="EM48:EO48"/>
    <mergeCell ref="DJ48:DL48"/>
    <mergeCell ref="DM48:DN48"/>
    <mergeCell ref="DO48:DQ48"/>
    <mergeCell ref="DR48:DT48"/>
    <mergeCell ref="DU48:DV48"/>
    <mergeCell ref="DW48:DY48"/>
    <mergeCell ref="CT48:CV48"/>
    <mergeCell ref="CW48:CX48"/>
    <mergeCell ref="CY48:DA48"/>
    <mergeCell ref="DB48:DD48"/>
    <mergeCell ref="DE48:DF48"/>
    <mergeCell ref="DG48:DI48"/>
    <mergeCell ref="Z49:AB49"/>
    <mergeCell ref="AC49:AD49"/>
    <mergeCell ref="AE49:AG49"/>
    <mergeCell ref="AH49:AJ49"/>
    <mergeCell ref="AK49:AL49"/>
    <mergeCell ref="AM49:AO49"/>
    <mergeCell ref="GL48:GN48"/>
    <mergeCell ref="GO48:GP48"/>
    <mergeCell ref="GQ48:GS48"/>
    <mergeCell ref="GT48:GV48"/>
    <mergeCell ref="A49:L49"/>
    <mergeCell ref="M49:N49"/>
    <mergeCell ref="O49:Q49"/>
    <mergeCell ref="R49:T49"/>
    <mergeCell ref="U49:V49"/>
    <mergeCell ref="W49:Y49"/>
    <mergeCell ref="FV48:FX48"/>
    <mergeCell ref="FY48:FZ48"/>
    <mergeCell ref="GA48:GC48"/>
    <mergeCell ref="GD48:GF48"/>
    <mergeCell ref="GG48:GH48"/>
    <mergeCell ref="GI48:GK48"/>
    <mergeCell ref="FF48:FH48"/>
    <mergeCell ref="FI48:FJ48"/>
    <mergeCell ref="FK48:FM48"/>
    <mergeCell ref="FN48:FP48"/>
    <mergeCell ref="FQ48:FR48"/>
    <mergeCell ref="FS48:FU48"/>
    <mergeCell ref="EP48:ER48"/>
    <mergeCell ref="ES48:ET48"/>
    <mergeCell ref="EU48:EW48"/>
    <mergeCell ref="EX48:EZ48"/>
    <mergeCell ref="BV49:BX49"/>
    <mergeCell ref="BY49:BZ49"/>
    <mergeCell ref="CA49:CC49"/>
    <mergeCell ref="CD49:CF49"/>
    <mergeCell ref="CG49:CH49"/>
    <mergeCell ref="CI49:CK49"/>
    <mergeCell ref="BF49:BH49"/>
    <mergeCell ref="BI49:BJ49"/>
    <mergeCell ref="BK49:BM49"/>
    <mergeCell ref="BN49:BP49"/>
    <mergeCell ref="BQ49:BR49"/>
    <mergeCell ref="BS49:BU49"/>
    <mergeCell ref="AP49:AR49"/>
    <mergeCell ref="AS49:AT49"/>
    <mergeCell ref="AU49:AW49"/>
    <mergeCell ref="AX49:AZ49"/>
    <mergeCell ref="BA49:BB49"/>
    <mergeCell ref="BC49:BE49"/>
    <mergeCell ref="ES49:ET49"/>
    <mergeCell ref="EU49:EW49"/>
    <mergeCell ref="DR49:DT49"/>
    <mergeCell ref="DU49:DV49"/>
    <mergeCell ref="DW49:DY49"/>
    <mergeCell ref="DZ49:EB49"/>
    <mergeCell ref="EC49:ED49"/>
    <mergeCell ref="EE49:EG49"/>
    <mergeCell ref="DB49:DD49"/>
    <mergeCell ref="DE49:DF49"/>
    <mergeCell ref="DG49:DI49"/>
    <mergeCell ref="DJ49:DL49"/>
    <mergeCell ref="DM49:DN49"/>
    <mergeCell ref="DO49:DQ49"/>
    <mergeCell ref="CL49:CN49"/>
    <mergeCell ref="CO49:CP49"/>
    <mergeCell ref="CQ49:CS49"/>
    <mergeCell ref="CT49:CV49"/>
    <mergeCell ref="CW49:CX49"/>
    <mergeCell ref="CY49:DA49"/>
    <mergeCell ref="GT49:GV49"/>
    <mergeCell ref="A50:D50"/>
    <mergeCell ref="E50:GV50"/>
    <mergeCell ref="A51:D51"/>
    <mergeCell ref="M51:N51"/>
    <mergeCell ref="O51:Q51"/>
    <mergeCell ref="R51:T51"/>
    <mergeCell ref="U51:V51"/>
    <mergeCell ref="W51:Y51"/>
    <mergeCell ref="Z51:AB51"/>
    <mergeCell ref="GD49:GF49"/>
    <mergeCell ref="GG49:GH49"/>
    <mergeCell ref="GI49:GK49"/>
    <mergeCell ref="GL49:GN49"/>
    <mergeCell ref="GO49:GP49"/>
    <mergeCell ref="GQ49:GS49"/>
    <mergeCell ref="FN49:FP49"/>
    <mergeCell ref="FQ49:FR49"/>
    <mergeCell ref="FS49:FU49"/>
    <mergeCell ref="FV49:FX49"/>
    <mergeCell ref="FY49:FZ49"/>
    <mergeCell ref="GA49:GC49"/>
    <mergeCell ref="EX49:EZ49"/>
    <mergeCell ref="FA49:FB49"/>
    <mergeCell ref="FC49:FE49"/>
    <mergeCell ref="FF49:FH49"/>
    <mergeCell ref="FI49:FJ49"/>
    <mergeCell ref="FK49:FM49"/>
    <mergeCell ref="EH49:EJ49"/>
    <mergeCell ref="EK49:EL49"/>
    <mergeCell ref="EM49:EO49"/>
    <mergeCell ref="EP49:ER49"/>
    <mergeCell ref="BI51:BJ51"/>
    <mergeCell ref="BK51:BM51"/>
    <mergeCell ref="BN51:BP51"/>
    <mergeCell ref="BQ51:BR51"/>
    <mergeCell ref="BS51:BU51"/>
    <mergeCell ref="BV51:BX51"/>
    <mergeCell ref="AS51:AT51"/>
    <mergeCell ref="AU51:AW51"/>
    <mergeCell ref="AX51:AZ51"/>
    <mergeCell ref="BA51:BB51"/>
    <mergeCell ref="BC51:BE51"/>
    <mergeCell ref="BF51:BH51"/>
    <mergeCell ref="AC51:AD51"/>
    <mergeCell ref="AE51:AG51"/>
    <mergeCell ref="AH51:AJ51"/>
    <mergeCell ref="AK51:AL51"/>
    <mergeCell ref="AM51:AO51"/>
    <mergeCell ref="AP51:AR51"/>
    <mergeCell ref="DZ51:EB51"/>
    <mergeCell ref="EC51:ED51"/>
    <mergeCell ref="EE51:EG51"/>
    <mergeCell ref="EH51:EJ51"/>
    <mergeCell ref="DE51:DF51"/>
    <mergeCell ref="DG51:DI51"/>
    <mergeCell ref="DJ51:DL51"/>
    <mergeCell ref="DM51:DN51"/>
    <mergeCell ref="DO51:DQ51"/>
    <mergeCell ref="DR51:DT51"/>
    <mergeCell ref="CO51:CP51"/>
    <mergeCell ref="CQ51:CS51"/>
    <mergeCell ref="CT51:CV51"/>
    <mergeCell ref="CW51:CX51"/>
    <mergeCell ref="CY51:DA51"/>
    <mergeCell ref="DB51:DD51"/>
    <mergeCell ref="BY51:BZ51"/>
    <mergeCell ref="CA51:CC51"/>
    <mergeCell ref="CD51:CF51"/>
    <mergeCell ref="CG51:CH51"/>
    <mergeCell ref="CI51:CK51"/>
    <mergeCell ref="CL51:CN51"/>
    <mergeCell ref="A52:D52"/>
    <mergeCell ref="M52:N52"/>
    <mergeCell ref="O52:Q52"/>
    <mergeCell ref="R52:T52"/>
    <mergeCell ref="U52:V52"/>
    <mergeCell ref="W52:Y52"/>
    <mergeCell ref="GG51:GH51"/>
    <mergeCell ref="GI51:GK51"/>
    <mergeCell ref="GL51:GN51"/>
    <mergeCell ref="GO51:GP51"/>
    <mergeCell ref="GQ51:GS51"/>
    <mergeCell ref="GT51:GV51"/>
    <mergeCell ref="FQ51:FR51"/>
    <mergeCell ref="FS51:FU51"/>
    <mergeCell ref="FV51:FX51"/>
    <mergeCell ref="FY51:FZ51"/>
    <mergeCell ref="GA51:GC51"/>
    <mergeCell ref="GD51:GF51"/>
    <mergeCell ref="FA51:FB51"/>
    <mergeCell ref="FC51:FE51"/>
    <mergeCell ref="FF51:FH51"/>
    <mergeCell ref="FI51:FJ51"/>
    <mergeCell ref="FK51:FM51"/>
    <mergeCell ref="FN51:FP51"/>
    <mergeCell ref="EK51:EL51"/>
    <mergeCell ref="EM51:EO51"/>
    <mergeCell ref="EP51:ER51"/>
    <mergeCell ref="ES51:ET51"/>
    <mergeCell ref="EU51:EW51"/>
    <mergeCell ref="EX51:EZ51"/>
    <mergeCell ref="DU51:DV51"/>
    <mergeCell ref="DW51:DY51"/>
    <mergeCell ref="BF52:BH52"/>
    <mergeCell ref="BI52:BJ52"/>
    <mergeCell ref="BK52:BM52"/>
    <mergeCell ref="BN52:BP52"/>
    <mergeCell ref="BQ52:BR52"/>
    <mergeCell ref="BS52:BU52"/>
    <mergeCell ref="AP52:AR52"/>
    <mergeCell ref="AS52:AT52"/>
    <mergeCell ref="AU52:AW52"/>
    <mergeCell ref="AX52:AZ52"/>
    <mergeCell ref="BA52:BB52"/>
    <mergeCell ref="BC52:BE52"/>
    <mergeCell ref="Z52:AB52"/>
    <mergeCell ref="AC52:AD52"/>
    <mergeCell ref="AE52:AG52"/>
    <mergeCell ref="AH52:AJ52"/>
    <mergeCell ref="AK52:AL52"/>
    <mergeCell ref="AM52:AO52"/>
    <mergeCell ref="DB52:DD52"/>
    <mergeCell ref="DE52:DF52"/>
    <mergeCell ref="DG52:DI52"/>
    <mergeCell ref="DJ52:DL52"/>
    <mergeCell ref="DM52:DN52"/>
    <mergeCell ref="DO52:DQ52"/>
    <mergeCell ref="CL52:CN52"/>
    <mergeCell ref="CO52:CP52"/>
    <mergeCell ref="CQ52:CS52"/>
    <mergeCell ref="CT52:CV52"/>
    <mergeCell ref="CW52:CX52"/>
    <mergeCell ref="CY52:DA52"/>
    <mergeCell ref="BV52:BX52"/>
    <mergeCell ref="BY52:BZ52"/>
    <mergeCell ref="CA52:CC52"/>
    <mergeCell ref="CD52:CF52"/>
    <mergeCell ref="CG52:CH52"/>
    <mergeCell ref="CI52:CK52"/>
    <mergeCell ref="FY52:FZ52"/>
    <mergeCell ref="GA52:GC52"/>
    <mergeCell ref="EX52:EZ52"/>
    <mergeCell ref="FA52:FB52"/>
    <mergeCell ref="FC52:FE52"/>
    <mergeCell ref="FF52:FH52"/>
    <mergeCell ref="FI52:FJ52"/>
    <mergeCell ref="FK52:FM52"/>
    <mergeCell ref="EH52:EJ52"/>
    <mergeCell ref="EK52:EL52"/>
    <mergeCell ref="EM52:EO52"/>
    <mergeCell ref="EP52:ER52"/>
    <mergeCell ref="ES52:ET52"/>
    <mergeCell ref="EU52:EW52"/>
    <mergeCell ref="DR52:DT52"/>
    <mergeCell ref="DU52:DV52"/>
    <mergeCell ref="DW52:DY52"/>
    <mergeCell ref="DZ52:EB52"/>
    <mergeCell ref="EC52:ED52"/>
    <mergeCell ref="EE52:EG52"/>
    <mergeCell ref="AX53:AZ53"/>
    <mergeCell ref="BA53:BB53"/>
    <mergeCell ref="BC53:BE53"/>
    <mergeCell ref="BF53:BH53"/>
    <mergeCell ref="BI53:BJ53"/>
    <mergeCell ref="BK53:BM53"/>
    <mergeCell ref="AH53:AJ53"/>
    <mergeCell ref="AK53:AL53"/>
    <mergeCell ref="AM53:AO53"/>
    <mergeCell ref="AP53:AR53"/>
    <mergeCell ref="AS53:AT53"/>
    <mergeCell ref="AU53:AW53"/>
    <mergeCell ref="GT52:GV52"/>
    <mergeCell ref="A53:L53"/>
    <mergeCell ref="M53:N53"/>
    <mergeCell ref="O53:Q53"/>
    <mergeCell ref="R53:T53"/>
    <mergeCell ref="U53:V53"/>
    <mergeCell ref="W53:Y53"/>
    <mergeCell ref="Z53:AB53"/>
    <mergeCell ref="AC53:AD53"/>
    <mergeCell ref="AE53:AG53"/>
    <mergeCell ref="GD52:GF52"/>
    <mergeCell ref="GG52:GH52"/>
    <mergeCell ref="GI52:GK52"/>
    <mergeCell ref="GL52:GN52"/>
    <mergeCell ref="GO52:GP52"/>
    <mergeCell ref="GQ52:GS52"/>
    <mergeCell ref="FN52:FP52"/>
    <mergeCell ref="FQ52:FR52"/>
    <mergeCell ref="FS52:FU52"/>
    <mergeCell ref="FV52:FX52"/>
    <mergeCell ref="CT53:CV53"/>
    <mergeCell ref="CW53:CX53"/>
    <mergeCell ref="CY53:DA53"/>
    <mergeCell ref="DB53:DD53"/>
    <mergeCell ref="DE53:DF53"/>
    <mergeCell ref="DG53:DI53"/>
    <mergeCell ref="CD53:CF53"/>
    <mergeCell ref="CG53:CH53"/>
    <mergeCell ref="CI53:CK53"/>
    <mergeCell ref="CL53:CN53"/>
    <mergeCell ref="CO53:CP53"/>
    <mergeCell ref="CQ53:CS53"/>
    <mergeCell ref="BN53:BP53"/>
    <mergeCell ref="BQ53:BR53"/>
    <mergeCell ref="BS53:BU53"/>
    <mergeCell ref="BV53:BX53"/>
    <mergeCell ref="BY53:BZ53"/>
    <mergeCell ref="CA53:CC53"/>
    <mergeCell ref="FQ53:FR53"/>
    <mergeCell ref="FS53:FU53"/>
    <mergeCell ref="EP53:ER53"/>
    <mergeCell ref="ES53:ET53"/>
    <mergeCell ref="EU53:EW53"/>
    <mergeCell ref="EX53:EZ53"/>
    <mergeCell ref="FA53:FB53"/>
    <mergeCell ref="FC53:FE53"/>
    <mergeCell ref="DZ53:EB53"/>
    <mergeCell ref="EC53:ED53"/>
    <mergeCell ref="EE53:EG53"/>
    <mergeCell ref="EH53:EJ53"/>
    <mergeCell ref="EK53:EL53"/>
    <mergeCell ref="EM53:EO53"/>
    <mergeCell ref="DJ53:DL53"/>
    <mergeCell ref="DM53:DN53"/>
    <mergeCell ref="DO53:DQ53"/>
    <mergeCell ref="DR53:DT53"/>
    <mergeCell ref="DU53:DV53"/>
    <mergeCell ref="DW53:DY53"/>
    <mergeCell ref="AP54:AR54"/>
    <mergeCell ref="AS54:AT54"/>
    <mergeCell ref="AU54:AW54"/>
    <mergeCell ref="AX54:AZ54"/>
    <mergeCell ref="BA54:BB54"/>
    <mergeCell ref="BC54:BE54"/>
    <mergeCell ref="Z54:AB54"/>
    <mergeCell ref="AC54:AD54"/>
    <mergeCell ref="AE54:AG54"/>
    <mergeCell ref="AH54:AJ54"/>
    <mergeCell ref="AK54:AL54"/>
    <mergeCell ref="AM54:AO54"/>
    <mergeCell ref="GL53:GN53"/>
    <mergeCell ref="GO53:GP53"/>
    <mergeCell ref="GQ53:GS53"/>
    <mergeCell ref="GT53:GV53"/>
    <mergeCell ref="A54:L54"/>
    <mergeCell ref="M54:N54"/>
    <mergeCell ref="O54:Q54"/>
    <mergeCell ref="R54:T54"/>
    <mergeCell ref="U54:V54"/>
    <mergeCell ref="W54:Y54"/>
    <mergeCell ref="FV53:FX53"/>
    <mergeCell ref="FY53:FZ53"/>
    <mergeCell ref="GA53:GC53"/>
    <mergeCell ref="GD53:GF53"/>
    <mergeCell ref="GG53:GH53"/>
    <mergeCell ref="GI53:GK53"/>
    <mergeCell ref="FF53:FH53"/>
    <mergeCell ref="FI53:FJ53"/>
    <mergeCell ref="FK53:FM53"/>
    <mergeCell ref="FN53:FP53"/>
    <mergeCell ref="CL54:CN54"/>
    <mergeCell ref="CO54:CP54"/>
    <mergeCell ref="CQ54:CS54"/>
    <mergeCell ref="CT54:CV54"/>
    <mergeCell ref="CW54:CX54"/>
    <mergeCell ref="CY54:DA54"/>
    <mergeCell ref="BV54:BX54"/>
    <mergeCell ref="BY54:BZ54"/>
    <mergeCell ref="CA54:CC54"/>
    <mergeCell ref="CD54:CF54"/>
    <mergeCell ref="CG54:CH54"/>
    <mergeCell ref="CI54:CK54"/>
    <mergeCell ref="BF54:BH54"/>
    <mergeCell ref="BI54:BJ54"/>
    <mergeCell ref="BK54:BM54"/>
    <mergeCell ref="BN54:BP54"/>
    <mergeCell ref="BQ54:BR54"/>
    <mergeCell ref="BS54:BU54"/>
    <mergeCell ref="FI54:FJ54"/>
    <mergeCell ref="FK54:FM54"/>
    <mergeCell ref="EH54:EJ54"/>
    <mergeCell ref="EK54:EL54"/>
    <mergeCell ref="EM54:EO54"/>
    <mergeCell ref="EP54:ER54"/>
    <mergeCell ref="ES54:ET54"/>
    <mergeCell ref="EU54:EW54"/>
    <mergeCell ref="DR54:DT54"/>
    <mergeCell ref="DU54:DV54"/>
    <mergeCell ref="DW54:DY54"/>
    <mergeCell ref="DZ54:EB54"/>
    <mergeCell ref="EC54:ED54"/>
    <mergeCell ref="EE54:EG54"/>
    <mergeCell ref="DB54:DD54"/>
    <mergeCell ref="DE54:DF54"/>
    <mergeCell ref="DG54:DI54"/>
    <mergeCell ref="DJ54:DL54"/>
    <mergeCell ref="DM54:DN54"/>
    <mergeCell ref="DO54:DQ54"/>
    <mergeCell ref="AC56:AD56"/>
    <mergeCell ref="AE56:AG56"/>
    <mergeCell ref="AH56:AJ56"/>
    <mergeCell ref="AK56:AL56"/>
    <mergeCell ref="AM56:AO56"/>
    <mergeCell ref="AP56:AR56"/>
    <mergeCell ref="GT54:GV54"/>
    <mergeCell ref="A55:D55"/>
    <mergeCell ref="E55:GV55"/>
    <mergeCell ref="A56:D56"/>
    <mergeCell ref="M56:N56"/>
    <mergeCell ref="O56:Q56"/>
    <mergeCell ref="R56:T56"/>
    <mergeCell ref="U56:V56"/>
    <mergeCell ref="W56:Y56"/>
    <mergeCell ref="Z56:AB56"/>
    <mergeCell ref="GD54:GF54"/>
    <mergeCell ref="GG54:GH54"/>
    <mergeCell ref="GI54:GK54"/>
    <mergeCell ref="GL54:GN54"/>
    <mergeCell ref="GO54:GP54"/>
    <mergeCell ref="GQ54:GS54"/>
    <mergeCell ref="FN54:FP54"/>
    <mergeCell ref="FQ54:FR54"/>
    <mergeCell ref="FS54:FU54"/>
    <mergeCell ref="FV54:FX54"/>
    <mergeCell ref="FY54:FZ54"/>
    <mergeCell ref="GA54:GC54"/>
    <mergeCell ref="EX54:EZ54"/>
    <mergeCell ref="FA54:FB54"/>
    <mergeCell ref="FC54:FE54"/>
    <mergeCell ref="FF54:FH54"/>
    <mergeCell ref="CW56:CX56"/>
    <mergeCell ref="CY56:DA56"/>
    <mergeCell ref="DB56:DD56"/>
    <mergeCell ref="BY56:BZ56"/>
    <mergeCell ref="CA56:CC56"/>
    <mergeCell ref="CD56:CF56"/>
    <mergeCell ref="CG56:CH56"/>
    <mergeCell ref="CI56:CK56"/>
    <mergeCell ref="CL56:CN56"/>
    <mergeCell ref="BI56:BJ56"/>
    <mergeCell ref="BK56:BM56"/>
    <mergeCell ref="BN56:BP56"/>
    <mergeCell ref="BQ56:BR56"/>
    <mergeCell ref="BS56:BU56"/>
    <mergeCell ref="BV56:BX56"/>
    <mergeCell ref="AS56:AT56"/>
    <mergeCell ref="AU56:AW56"/>
    <mergeCell ref="AX56:AZ56"/>
    <mergeCell ref="BA56:BB56"/>
    <mergeCell ref="BC56:BE56"/>
    <mergeCell ref="BF56:BH56"/>
    <mergeCell ref="GT56:GV56"/>
    <mergeCell ref="FQ56:FR56"/>
    <mergeCell ref="FS56:FU56"/>
    <mergeCell ref="FV56:FX56"/>
    <mergeCell ref="FY56:FZ56"/>
    <mergeCell ref="GA56:GC56"/>
    <mergeCell ref="GD56:GF56"/>
    <mergeCell ref="FA56:FB56"/>
    <mergeCell ref="FC56:FE56"/>
    <mergeCell ref="FF56:FH56"/>
    <mergeCell ref="FI56:FJ56"/>
    <mergeCell ref="FK56:FM56"/>
    <mergeCell ref="FN56:FP56"/>
    <mergeCell ref="EK56:EL56"/>
    <mergeCell ref="EM56:EO56"/>
    <mergeCell ref="EP56:ER56"/>
    <mergeCell ref="ES56:ET56"/>
    <mergeCell ref="EU56:EW56"/>
    <mergeCell ref="EX56:EZ56"/>
    <mergeCell ref="Z57:AB57"/>
    <mergeCell ref="AC57:AD57"/>
    <mergeCell ref="AE57:AG57"/>
    <mergeCell ref="AH57:AJ57"/>
    <mergeCell ref="AK57:AL57"/>
    <mergeCell ref="AM57:AO57"/>
    <mergeCell ref="A57:D57"/>
    <mergeCell ref="M57:N57"/>
    <mergeCell ref="O57:Q57"/>
    <mergeCell ref="R57:T57"/>
    <mergeCell ref="U57:V57"/>
    <mergeCell ref="W57:Y57"/>
    <mergeCell ref="GG56:GH56"/>
    <mergeCell ref="GI56:GK56"/>
    <mergeCell ref="GL56:GN56"/>
    <mergeCell ref="GO56:GP56"/>
    <mergeCell ref="GQ56:GS56"/>
    <mergeCell ref="DU56:DV56"/>
    <mergeCell ref="DW56:DY56"/>
    <mergeCell ref="DZ56:EB56"/>
    <mergeCell ref="EC56:ED56"/>
    <mergeCell ref="EE56:EG56"/>
    <mergeCell ref="EH56:EJ56"/>
    <mergeCell ref="DE56:DF56"/>
    <mergeCell ref="DG56:DI56"/>
    <mergeCell ref="DJ56:DL56"/>
    <mergeCell ref="DM56:DN56"/>
    <mergeCell ref="DO56:DQ56"/>
    <mergeCell ref="DR56:DT56"/>
    <mergeCell ref="CO56:CP56"/>
    <mergeCell ref="CQ56:CS56"/>
    <mergeCell ref="CT56:CV56"/>
    <mergeCell ref="BV57:BX57"/>
    <mergeCell ref="BY57:BZ57"/>
    <mergeCell ref="CA57:CC57"/>
    <mergeCell ref="CD57:CF57"/>
    <mergeCell ref="CG57:CH57"/>
    <mergeCell ref="CI57:CK57"/>
    <mergeCell ref="BF57:BH57"/>
    <mergeCell ref="BI57:BJ57"/>
    <mergeCell ref="BK57:BM57"/>
    <mergeCell ref="BN57:BP57"/>
    <mergeCell ref="BQ57:BR57"/>
    <mergeCell ref="BS57:BU57"/>
    <mergeCell ref="AP57:AR57"/>
    <mergeCell ref="AS57:AT57"/>
    <mergeCell ref="AU57:AW57"/>
    <mergeCell ref="AX57:AZ57"/>
    <mergeCell ref="BA57:BB57"/>
    <mergeCell ref="BC57:BE57"/>
    <mergeCell ref="ES57:ET57"/>
    <mergeCell ref="EU57:EW57"/>
    <mergeCell ref="DR57:DT57"/>
    <mergeCell ref="DU57:DV57"/>
    <mergeCell ref="DW57:DY57"/>
    <mergeCell ref="DZ57:EB57"/>
    <mergeCell ref="EC57:ED57"/>
    <mergeCell ref="EE57:EG57"/>
    <mergeCell ref="DB57:DD57"/>
    <mergeCell ref="DE57:DF57"/>
    <mergeCell ref="DG57:DI57"/>
    <mergeCell ref="DJ57:DL57"/>
    <mergeCell ref="DM57:DN57"/>
    <mergeCell ref="DO57:DQ57"/>
    <mergeCell ref="CL57:CN57"/>
    <mergeCell ref="CO57:CP57"/>
    <mergeCell ref="CQ57:CS57"/>
    <mergeCell ref="CT57:CV57"/>
    <mergeCell ref="CW57:CX57"/>
    <mergeCell ref="CY57:DA57"/>
    <mergeCell ref="GT57:GV57"/>
    <mergeCell ref="A58:D58"/>
    <mergeCell ref="M58:N58"/>
    <mergeCell ref="O58:Q58"/>
    <mergeCell ref="R58:T58"/>
    <mergeCell ref="U58:V58"/>
    <mergeCell ref="W58:Y58"/>
    <mergeCell ref="Z58:AB58"/>
    <mergeCell ref="AC58:AD58"/>
    <mergeCell ref="AE58:AG58"/>
    <mergeCell ref="GD57:GF57"/>
    <mergeCell ref="GG57:GH57"/>
    <mergeCell ref="GI57:GK57"/>
    <mergeCell ref="GL57:GN57"/>
    <mergeCell ref="GO57:GP57"/>
    <mergeCell ref="GQ57:GS57"/>
    <mergeCell ref="FN57:FP57"/>
    <mergeCell ref="FQ57:FR57"/>
    <mergeCell ref="FS57:FU57"/>
    <mergeCell ref="FV57:FX57"/>
    <mergeCell ref="FY57:FZ57"/>
    <mergeCell ref="GA57:GC57"/>
    <mergeCell ref="EX57:EZ57"/>
    <mergeCell ref="FA57:FB57"/>
    <mergeCell ref="FC57:FE57"/>
    <mergeCell ref="FF57:FH57"/>
    <mergeCell ref="FI57:FJ57"/>
    <mergeCell ref="FK57:FM57"/>
    <mergeCell ref="EH57:EJ57"/>
    <mergeCell ref="EK57:EL57"/>
    <mergeCell ref="EM57:EO57"/>
    <mergeCell ref="EP57:ER57"/>
    <mergeCell ref="BN58:BP58"/>
    <mergeCell ref="BQ58:BR58"/>
    <mergeCell ref="BS58:BU58"/>
    <mergeCell ref="BV58:BX58"/>
    <mergeCell ref="BY58:BZ58"/>
    <mergeCell ref="CA58:CC58"/>
    <mergeCell ref="AX58:AZ58"/>
    <mergeCell ref="BA58:BB58"/>
    <mergeCell ref="BC58:BE58"/>
    <mergeCell ref="BF58:BH58"/>
    <mergeCell ref="BI58:BJ58"/>
    <mergeCell ref="BK58:BM58"/>
    <mergeCell ref="AH58:AJ58"/>
    <mergeCell ref="AK58:AL58"/>
    <mergeCell ref="AM58:AO58"/>
    <mergeCell ref="AP58:AR58"/>
    <mergeCell ref="AS58:AT58"/>
    <mergeCell ref="AU58:AW58"/>
    <mergeCell ref="EK58:EL58"/>
    <mergeCell ref="EM58:EO58"/>
    <mergeCell ref="DJ58:DL58"/>
    <mergeCell ref="DM58:DN58"/>
    <mergeCell ref="DO58:DQ58"/>
    <mergeCell ref="DR58:DT58"/>
    <mergeCell ref="DU58:DV58"/>
    <mergeCell ref="DW58:DY58"/>
    <mergeCell ref="CT58:CV58"/>
    <mergeCell ref="CW58:CX58"/>
    <mergeCell ref="CY58:DA58"/>
    <mergeCell ref="DB58:DD58"/>
    <mergeCell ref="DE58:DF58"/>
    <mergeCell ref="DG58:DI58"/>
    <mergeCell ref="CD58:CF58"/>
    <mergeCell ref="CG58:CH58"/>
    <mergeCell ref="CI58:CK58"/>
    <mergeCell ref="CL58:CN58"/>
    <mergeCell ref="CO58:CP58"/>
    <mergeCell ref="CQ58:CS58"/>
    <mergeCell ref="GL58:GN58"/>
    <mergeCell ref="GO58:GP58"/>
    <mergeCell ref="GQ58:GS58"/>
    <mergeCell ref="GT58:GV58"/>
    <mergeCell ref="A59:D59"/>
    <mergeCell ref="M59:N59"/>
    <mergeCell ref="O59:Q59"/>
    <mergeCell ref="R59:T59"/>
    <mergeCell ref="U59:V59"/>
    <mergeCell ref="W59:Y59"/>
    <mergeCell ref="FV58:FX58"/>
    <mergeCell ref="FY58:FZ58"/>
    <mergeCell ref="GA58:GC58"/>
    <mergeCell ref="GD58:GF58"/>
    <mergeCell ref="GG58:GH58"/>
    <mergeCell ref="GI58:GK58"/>
    <mergeCell ref="FF58:FH58"/>
    <mergeCell ref="FI58:FJ58"/>
    <mergeCell ref="FK58:FM58"/>
    <mergeCell ref="FN58:FP58"/>
    <mergeCell ref="FQ58:FR58"/>
    <mergeCell ref="FS58:FU58"/>
    <mergeCell ref="EP58:ER58"/>
    <mergeCell ref="ES58:ET58"/>
    <mergeCell ref="EU58:EW58"/>
    <mergeCell ref="EX58:EZ58"/>
    <mergeCell ref="FA58:FB58"/>
    <mergeCell ref="FC58:FE58"/>
    <mergeCell ref="DZ58:EB58"/>
    <mergeCell ref="EC58:ED58"/>
    <mergeCell ref="EE58:EG58"/>
    <mergeCell ref="EH58:EJ58"/>
    <mergeCell ref="BF59:BH59"/>
    <mergeCell ref="BI59:BJ59"/>
    <mergeCell ref="BK59:BM59"/>
    <mergeCell ref="BN59:BP59"/>
    <mergeCell ref="BQ59:BR59"/>
    <mergeCell ref="BS59:BU59"/>
    <mergeCell ref="AP59:AR59"/>
    <mergeCell ref="AS59:AT59"/>
    <mergeCell ref="AU59:AW59"/>
    <mergeCell ref="AX59:AZ59"/>
    <mergeCell ref="BA59:BB59"/>
    <mergeCell ref="BC59:BE59"/>
    <mergeCell ref="Z59:AB59"/>
    <mergeCell ref="AC59:AD59"/>
    <mergeCell ref="AE59:AG59"/>
    <mergeCell ref="AH59:AJ59"/>
    <mergeCell ref="AK59:AL59"/>
    <mergeCell ref="AM59:AO59"/>
    <mergeCell ref="DB59:DD59"/>
    <mergeCell ref="DE59:DF59"/>
    <mergeCell ref="DG59:DI59"/>
    <mergeCell ref="DJ59:DL59"/>
    <mergeCell ref="DM59:DN59"/>
    <mergeCell ref="DO59:DQ59"/>
    <mergeCell ref="CL59:CN59"/>
    <mergeCell ref="CO59:CP59"/>
    <mergeCell ref="CQ59:CS59"/>
    <mergeCell ref="CT59:CV59"/>
    <mergeCell ref="CW59:CX59"/>
    <mergeCell ref="CY59:DA59"/>
    <mergeCell ref="BV59:BX59"/>
    <mergeCell ref="BY59:BZ59"/>
    <mergeCell ref="CA59:CC59"/>
    <mergeCell ref="CD59:CF59"/>
    <mergeCell ref="CG59:CH59"/>
    <mergeCell ref="CI59:CK59"/>
    <mergeCell ref="FY59:FZ59"/>
    <mergeCell ref="GA59:GC59"/>
    <mergeCell ref="EX59:EZ59"/>
    <mergeCell ref="FA59:FB59"/>
    <mergeCell ref="FC59:FE59"/>
    <mergeCell ref="FF59:FH59"/>
    <mergeCell ref="FI59:FJ59"/>
    <mergeCell ref="FK59:FM59"/>
    <mergeCell ref="EH59:EJ59"/>
    <mergeCell ref="EK59:EL59"/>
    <mergeCell ref="EM59:EO59"/>
    <mergeCell ref="EP59:ER59"/>
    <mergeCell ref="ES59:ET59"/>
    <mergeCell ref="EU59:EW59"/>
    <mergeCell ref="DR59:DT59"/>
    <mergeCell ref="DU59:DV59"/>
    <mergeCell ref="DW59:DY59"/>
    <mergeCell ref="DZ59:EB59"/>
    <mergeCell ref="EC59:ED59"/>
    <mergeCell ref="EE59:EG59"/>
    <mergeCell ref="AX60:AZ60"/>
    <mergeCell ref="BA60:BB60"/>
    <mergeCell ref="BC60:BE60"/>
    <mergeCell ref="BF60:BH60"/>
    <mergeCell ref="BI60:BJ60"/>
    <mergeCell ref="BK60:BM60"/>
    <mergeCell ref="AH60:AJ60"/>
    <mergeCell ref="AK60:AL60"/>
    <mergeCell ref="AM60:AO60"/>
    <mergeCell ref="AP60:AR60"/>
    <mergeCell ref="AS60:AT60"/>
    <mergeCell ref="AU60:AW60"/>
    <mergeCell ref="GT59:GV59"/>
    <mergeCell ref="A60:D60"/>
    <mergeCell ref="M60:N60"/>
    <mergeCell ref="O60:Q60"/>
    <mergeCell ref="R60:T60"/>
    <mergeCell ref="U60:V60"/>
    <mergeCell ref="W60:Y60"/>
    <mergeCell ref="Z60:AB60"/>
    <mergeCell ref="AC60:AD60"/>
    <mergeCell ref="AE60:AG60"/>
    <mergeCell ref="GD59:GF59"/>
    <mergeCell ref="GG59:GH59"/>
    <mergeCell ref="GI59:GK59"/>
    <mergeCell ref="GL59:GN59"/>
    <mergeCell ref="GO59:GP59"/>
    <mergeCell ref="GQ59:GS59"/>
    <mergeCell ref="FN59:FP59"/>
    <mergeCell ref="FQ59:FR59"/>
    <mergeCell ref="FS59:FU59"/>
    <mergeCell ref="FV59:FX59"/>
    <mergeCell ref="CT60:CV60"/>
    <mergeCell ref="CW60:CX60"/>
    <mergeCell ref="CY60:DA60"/>
    <mergeCell ref="DB60:DD60"/>
    <mergeCell ref="DE60:DF60"/>
    <mergeCell ref="DG60:DI60"/>
    <mergeCell ref="CD60:CF60"/>
    <mergeCell ref="CG60:CH60"/>
    <mergeCell ref="CI60:CK60"/>
    <mergeCell ref="CL60:CN60"/>
    <mergeCell ref="CO60:CP60"/>
    <mergeCell ref="CQ60:CS60"/>
    <mergeCell ref="BN60:BP60"/>
    <mergeCell ref="BQ60:BR60"/>
    <mergeCell ref="BS60:BU60"/>
    <mergeCell ref="BV60:BX60"/>
    <mergeCell ref="BY60:BZ60"/>
    <mergeCell ref="CA60:CC60"/>
    <mergeCell ref="FQ60:FR60"/>
    <mergeCell ref="FS60:FU60"/>
    <mergeCell ref="EP60:ER60"/>
    <mergeCell ref="ES60:ET60"/>
    <mergeCell ref="EU60:EW60"/>
    <mergeCell ref="EX60:EZ60"/>
    <mergeCell ref="FA60:FB60"/>
    <mergeCell ref="FC60:FE60"/>
    <mergeCell ref="DZ60:EB60"/>
    <mergeCell ref="EC60:ED60"/>
    <mergeCell ref="EE60:EG60"/>
    <mergeCell ref="EH60:EJ60"/>
    <mergeCell ref="EK60:EL60"/>
    <mergeCell ref="EM60:EO60"/>
    <mergeCell ref="DJ60:DL60"/>
    <mergeCell ref="DM60:DN60"/>
    <mergeCell ref="DO60:DQ60"/>
    <mergeCell ref="DR60:DT60"/>
    <mergeCell ref="DU60:DV60"/>
    <mergeCell ref="DW60:DY60"/>
    <mergeCell ref="AP61:AR61"/>
    <mergeCell ref="AS61:AT61"/>
    <mergeCell ref="AU61:AW61"/>
    <mergeCell ref="AX61:AZ61"/>
    <mergeCell ref="BA61:BB61"/>
    <mergeCell ref="BC61:BE61"/>
    <mergeCell ref="Z61:AB61"/>
    <mergeCell ref="AC61:AD61"/>
    <mergeCell ref="AE61:AG61"/>
    <mergeCell ref="AH61:AJ61"/>
    <mergeCell ref="AK61:AL61"/>
    <mergeCell ref="AM61:AO61"/>
    <mergeCell ref="GL60:GN60"/>
    <mergeCell ref="GO60:GP60"/>
    <mergeCell ref="GQ60:GS60"/>
    <mergeCell ref="GT60:GV60"/>
    <mergeCell ref="A61:D61"/>
    <mergeCell ref="M61:N61"/>
    <mergeCell ref="O61:Q61"/>
    <mergeCell ref="R61:T61"/>
    <mergeCell ref="U61:V61"/>
    <mergeCell ref="W61:Y61"/>
    <mergeCell ref="FV60:FX60"/>
    <mergeCell ref="FY60:FZ60"/>
    <mergeCell ref="GA60:GC60"/>
    <mergeCell ref="GD60:GF60"/>
    <mergeCell ref="GG60:GH60"/>
    <mergeCell ref="GI60:GK60"/>
    <mergeCell ref="FF60:FH60"/>
    <mergeCell ref="FI60:FJ60"/>
    <mergeCell ref="FK60:FM60"/>
    <mergeCell ref="FN60:FP60"/>
    <mergeCell ref="CL61:CN61"/>
    <mergeCell ref="CO61:CP61"/>
    <mergeCell ref="CQ61:CS61"/>
    <mergeCell ref="CT61:CV61"/>
    <mergeCell ref="CW61:CX61"/>
    <mergeCell ref="CY61:DA61"/>
    <mergeCell ref="BV61:BX61"/>
    <mergeCell ref="BY61:BZ61"/>
    <mergeCell ref="CA61:CC61"/>
    <mergeCell ref="CD61:CF61"/>
    <mergeCell ref="CG61:CH61"/>
    <mergeCell ref="CI61:CK61"/>
    <mergeCell ref="BF61:BH61"/>
    <mergeCell ref="BI61:BJ61"/>
    <mergeCell ref="BK61:BM61"/>
    <mergeCell ref="BN61:BP61"/>
    <mergeCell ref="BQ61:BR61"/>
    <mergeCell ref="BS61:BU61"/>
    <mergeCell ref="FI61:FJ61"/>
    <mergeCell ref="FK61:FM61"/>
    <mergeCell ref="EH61:EJ61"/>
    <mergeCell ref="EK61:EL61"/>
    <mergeCell ref="EM61:EO61"/>
    <mergeCell ref="EP61:ER61"/>
    <mergeCell ref="ES61:ET61"/>
    <mergeCell ref="EU61:EW61"/>
    <mergeCell ref="DR61:DT61"/>
    <mergeCell ref="DU61:DV61"/>
    <mergeCell ref="DW61:DY61"/>
    <mergeCell ref="DZ61:EB61"/>
    <mergeCell ref="EC61:ED61"/>
    <mergeCell ref="EE61:EG61"/>
    <mergeCell ref="DB61:DD61"/>
    <mergeCell ref="DE61:DF61"/>
    <mergeCell ref="DG61:DI61"/>
    <mergeCell ref="DJ61:DL61"/>
    <mergeCell ref="DM61:DN61"/>
    <mergeCell ref="DO61:DQ61"/>
    <mergeCell ref="AH62:AJ62"/>
    <mergeCell ref="AK62:AL62"/>
    <mergeCell ref="AM62:AO62"/>
    <mergeCell ref="AP62:AR62"/>
    <mergeCell ref="AS62:AT62"/>
    <mergeCell ref="AU62:AW62"/>
    <mergeCell ref="GT61:GV61"/>
    <mergeCell ref="A62:D62"/>
    <mergeCell ref="M62:N62"/>
    <mergeCell ref="O62:Q62"/>
    <mergeCell ref="R62:T62"/>
    <mergeCell ref="U62:V62"/>
    <mergeCell ref="W62:Y62"/>
    <mergeCell ref="Z62:AB62"/>
    <mergeCell ref="AC62:AD62"/>
    <mergeCell ref="AE62:AG62"/>
    <mergeCell ref="GD61:GF61"/>
    <mergeCell ref="GG61:GH61"/>
    <mergeCell ref="GI61:GK61"/>
    <mergeCell ref="GL61:GN61"/>
    <mergeCell ref="GO61:GP61"/>
    <mergeCell ref="GQ61:GS61"/>
    <mergeCell ref="FN61:FP61"/>
    <mergeCell ref="FQ61:FR61"/>
    <mergeCell ref="FS61:FU61"/>
    <mergeCell ref="FV61:FX61"/>
    <mergeCell ref="FY61:FZ61"/>
    <mergeCell ref="GA61:GC61"/>
    <mergeCell ref="EX61:EZ61"/>
    <mergeCell ref="FA61:FB61"/>
    <mergeCell ref="FC61:FE61"/>
    <mergeCell ref="FF61:FH61"/>
    <mergeCell ref="CD62:CF62"/>
    <mergeCell ref="CG62:CH62"/>
    <mergeCell ref="CI62:CK62"/>
    <mergeCell ref="CL62:CN62"/>
    <mergeCell ref="CO62:CP62"/>
    <mergeCell ref="CQ62:CS62"/>
    <mergeCell ref="BN62:BP62"/>
    <mergeCell ref="BQ62:BR62"/>
    <mergeCell ref="BS62:BU62"/>
    <mergeCell ref="BV62:BX62"/>
    <mergeCell ref="BY62:BZ62"/>
    <mergeCell ref="CA62:CC62"/>
    <mergeCell ref="AX62:AZ62"/>
    <mergeCell ref="BA62:BB62"/>
    <mergeCell ref="BC62:BE62"/>
    <mergeCell ref="BF62:BH62"/>
    <mergeCell ref="BI62:BJ62"/>
    <mergeCell ref="BK62:BM62"/>
    <mergeCell ref="FA62:FB62"/>
    <mergeCell ref="FC62:FE62"/>
    <mergeCell ref="DZ62:EB62"/>
    <mergeCell ref="EC62:ED62"/>
    <mergeCell ref="EE62:EG62"/>
    <mergeCell ref="EH62:EJ62"/>
    <mergeCell ref="EK62:EL62"/>
    <mergeCell ref="EM62:EO62"/>
    <mergeCell ref="DJ62:DL62"/>
    <mergeCell ref="DM62:DN62"/>
    <mergeCell ref="DO62:DQ62"/>
    <mergeCell ref="DR62:DT62"/>
    <mergeCell ref="DU62:DV62"/>
    <mergeCell ref="DW62:DY62"/>
    <mergeCell ref="CT62:CV62"/>
    <mergeCell ref="CW62:CX62"/>
    <mergeCell ref="CY62:DA62"/>
    <mergeCell ref="DB62:DD62"/>
    <mergeCell ref="DE62:DF62"/>
    <mergeCell ref="DG62:DI62"/>
    <mergeCell ref="Z63:AB63"/>
    <mergeCell ref="AC63:AD63"/>
    <mergeCell ref="AE63:AG63"/>
    <mergeCell ref="AH63:AJ63"/>
    <mergeCell ref="AK63:AL63"/>
    <mergeCell ref="AM63:AO63"/>
    <mergeCell ref="GL62:GN62"/>
    <mergeCell ref="GO62:GP62"/>
    <mergeCell ref="GQ62:GS62"/>
    <mergeCell ref="GT62:GV62"/>
    <mergeCell ref="A63:D63"/>
    <mergeCell ref="M63:N63"/>
    <mergeCell ref="O63:Q63"/>
    <mergeCell ref="R63:T63"/>
    <mergeCell ref="U63:V63"/>
    <mergeCell ref="W63:Y63"/>
    <mergeCell ref="FV62:FX62"/>
    <mergeCell ref="FY62:FZ62"/>
    <mergeCell ref="GA62:GC62"/>
    <mergeCell ref="GD62:GF62"/>
    <mergeCell ref="GG62:GH62"/>
    <mergeCell ref="GI62:GK62"/>
    <mergeCell ref="FF62:FH62"/>
    <mergeCell ref="FI62:FJ62"/>
    <mergeCell ref="FK62:FM62"/>
    <mergeCell ref="FN62:FP62"/>
    <mergeCell ref="FQ62:FR62"/>
    <mergeCell ref="FS62:FU62"/>
    <mergeCell ref="EP62:ER62"/>
    <mergeCell ref="ES62:ET62"/>
    <mergeCell ref="EU62:EW62"/>
    <mergeCell ref="EX62:EZ62"/>
    <mergeCell ref="BV63:BX63"/>
    <mergeCell ref="BY63:BZ63"/>
    <mergeCell ref="CA63:CC63"/>
    <mergeCell ref="CD63:CF63"/>
    <mergeCell ref="CG63:CH63"/>
    <mergeCell ref="CI63:CK63"/>
    <mergeCell ref="BF63:BH63"/>
    <mergeCell ref="BI63:BJ63"/>
    <mergeCell ref="BK63:BM63"/>
    <mergeCell ref="BN63:BP63"/>
    <mergeCell ref="BQ63:BR63"/>
    <mergeCell ref="BS63:BU63"/>
    <mergeCell ref="AP63:AR63"/>
    <mergeCell ref="AS63:AT63"/>
    <mergeCell ref="AU63:AW63"/>
    <mergeCell ref="AX63:AZ63"/>
    <mergeCell ref="BA63:BB63"/>
    <mergeCell ref="BC63:BE63"/>
    <mergeCell ref="ES63:ET63"/>
    <mergeCell ref="EU63:EW63"/>
    <mergeCell ref="DR63:DT63"/>
    <mergeCell ref="DU63:DV63"/>
    <mergeCell ref="DW63:DY63"/>
    <mergeCell ref="DZ63:EB63"/>
    <mergeCell ref="EC63:ED63"/>
    <mergeCell ref="EE63:EG63"/>
    <mergeCell ref="DB63:DD63"/>
    <mergeCell ref="DE63:DF63"/>
    <mergeCell ref="DG63:DI63"/>
    <mergeCell ref="DJ63:DL63"/>
    <mergeCell ref="DM63:DN63"/>
    <mergeCell ref="DO63:DQ63"/>
    <mergeCell ref="CL63:CN63"/>
    <mergeCell ref="CO63:CP63"/>
    <mergeCell ref="CQ63:CS63"/>
    <mergeCell ref="CT63:CV63"/>
    <mergeCell ref="CW63:CX63"/>
    <mergeCell ref="CY63:DA63"/>
    <mergeCell ref="GT63:GV63"/>
    <mergeCell ref="A64:D64"/>
    <mergeCell ref="M64:N64"/>
    <mergeCell ref="O64:Q64"/>
    <mergeCell ref="R64:T64"/>
    <mergeCell ref="U64:V64"/>
    <mergeCell ref="W64:Y64"/>
    <mergeCell ref="Z64:AB64"/>
    <mergeCell ref="AC64:AD64"/>
    <mergeCell ref="AE64:AG64"/>
    <mergeCell ref="GD63:GF63"/>
    <mergeCell ref="GG63:GH63"/>
    <mergeCell ref="GI63:GK63"/>
    <mergeCell ref="GL63:GN63"/>
    <mergeCell ref="GO63:GP63"/>
    <mergeCell ref="GQ63:GS63"/>
    <mergeCell ref="FN63:FP63"/>
    <mergeCell ref="FQ63:FR63"/>
    <mergeCell ref="FS63:FU63"/>
    <mergeCell ref="FV63:FX63"/>
    <mergeCell ref="FY63:FZ63"/>
    <mergeCell ref="GA63:GC63"/>
    <mergeCell ref="EX63:EZ63"/>
    <mergeCell ref="FA63:FB63"/>
    <mergeCell ref="FC63:FE63"/>
    <mergeCell ref="FF63:FH63"/>
    <mergeCell ref="FI63:FJ63"/>
    <mergeCell ref="FK63:FM63"/>
    <mergeCell ref="EH63:EJ63"/>
    <mergeCell ref="EK63:EL63"/>
    <mergeCell ref="EM63:EO63"/>
    <mergeCell ref="EP63:ER63"/>
    <mergeCell ref="BN64:BP64"/>
    <mergeCell ref="BQ64:BR64"/>
    <mergeCell ref="BS64:BU64"/>
    <mergeCell ref="BV64:BX64"/>
    <mergeCell ref="BY64:BZ64"/>
    <mergeCell ref="CA64:CC64"/>
    <mergeCell ref="AX64:AZ64"/>
    <mergeCell ref="BA64:BB64"/>
    <mergeCell ref="BC64:BE64"/>
    <mergeCell ref="BF64:BH64"/>
    <mergeCell ref="BI64:BJ64"/>
    <mergeCell ref="BK64:BM64"/>
    <mergeCell ref="AH64:AJ64"/>
    <mergeCell ref="AK64:AL64"/>
    <mergeCell ref="AM64:AO64"/>
    <mergeCell ref="AP64:AR64"/>
    <mergeCell ref="AS64:AT64"/>
    <mergeCell ref="AU64:AW64"/>
    <mergeCell ref="EK64:EL64"/>
    <mergeCell ref="EM64:EO64"/>
    <mergeCell ref="DJ64:DL64"/>
    <mergeCell ref="DM64:DN64"/>
    <mergeCell ref="DO64:DQ64"/>
    <mergeCell ref="DR64:DT64"/>
    <mergeCell ref="DU64:DV64"/>
    <mergeCell ref="DW64:DY64"/>
    <mergeCell ref="CT64:CV64"/>
    <mergeCell ref="CW64:CX64"/>
    <mergeCell ref="CY64:DA64"/>
    <mergeCell ref="DB64:DD64"/>
    <mergeCell ref="DE64:DF64"/>
    <mergeCell ref="DG64:DI64"/>
    <mergeCell ref="CD64:CF64"/>
    <mergeCell ref="CG64:CH64"/>
    <mergeCell ref="CI64:CK64"/>
    <mergeCell ref="CL64:CN64"/>
    <mergeCell ref="CO64:CP64"/>
    <mergeCell ref="CQ64:CS64"/>
    <mergeCell ref="GL64:GN64"/>
    <mergeCell ref="GO64:GP64"/>
    <mergeCell ref="GQ64:GS64"/>
    <mergeCell ref="GT64:GV64"/>
    <mergeCell ref="A65:D65"/>
    <mergeCell ref="M65:N65"/>
    <mergeCell ref="O65:Q65"/>
    <mergeCell ref="R65:T65"/>
    <mergeCell ref="U65:V65"/>
    <mergeCell ref="W65:Y65"/>
    <mergeCell ref="FV64:FX64"/>
    <mergeCell ref="FY64:FZ64"/>
    <mergeCell ref="GA64:GC64"/>
    <mergeCell ref="GD64:GF64"/>
    <mergeCell ref="GG64:GH64"/>
    <mergeCell ref="GI64:GK64"/>
    <mergeCell ref="FF64:FH64"/>
    <mergeCell ref="FI64:FJ64"/>
    <mergeCell ref="FK64:FM64"/>
    <mergeCell ref="FN64:FP64"/>
    <mergeCell ref="FQ64:FR64"/>
    <mergeCell ref="FS64:FU64"/>
    <mergeCell ref="EP64:ER64"/>
    <mergeCell ref="ES64:ET64"/>
    <mergeCell ref="EU64:EW64"/>
    <mergeCell ref="EX64:EZ64"/>
    <mergeCell ref="FA64:FB64"/>
    <mergeCell ref="FC64:FE64"/>
    <mergeCell ref="DZ64:EB64"/>
    <mergeCell ref="EC64:ED64"/>
    <mergeCell ref="EE64:EG64"/>
    <mergeCell ref="EH64:EJ64"/>
    <mergeCell ref="BF65:BH65"/>
    <mergeCell ref="BI65:BJ65"/>
    <mergeCell ref="BK65:BM65"/>
    <mergeCell ref="BN65:BP65"/>
    <mergeCell ref="BQ65:BR65"/>
    <mergeCell ref="BS65:BU65"/>
    <mergeCell ref="AP65:AR65"/>
    <mergeCell ref="AS65:AT65"/>
    <mergeCell ref="AU65:AW65"/>
    <mergeCell ref="AX65:AZ65"/>
    <mergeCell ref="BA65:BB65"/>
    <mergeCell ref="BC65:BE65"/>
    <mergeCell ref="Z65:AB65"/>
    <mergeCell ref="AC65:AD65"/>
    <mergeCell ref="AE65:AG65"/>
    <mergeCell ref="AH65:AJ65"/>
    <mergeCell ref="AK65:AL65"/>
    <mergeCell ref="AM65:AO65"/>
    <mergeCell ref="DB65:DD65"/>
    <mergeCell ref="DE65:DF65"/>
    <mergeCell ref="DG65:DI65"/>
    <mergeCell ref="DJ65:DL65"/>
    <mergeCell ref="DM65:DN65"/>
    <mergeCell ref="DO65:DQ65"/>
    <mergeCell ref="CL65:CN65"/>
    <mergeCell ref="CO65:CP65"/>
    <mergeCell ref="CQ65:CS65"/>
    <mergeCell ref="CT65:CV65"/>
    <mergeCell ref="CW65:CX65"/>
    <mergeCell ref="CY65:DA65"/>
    <mergeCell ref="BV65:BX65"/>
    <mergeCell ref="BY65:BZ65"/>
    <mergeCell ref="CA65:CC65"/>
    <mergeCell ref="CD65:CF65"/>
    <mergeCell ref="CG65:CH65"/>
    <mergeCell ref="CI65:CK65"/>
    <mergeCell ref="FY65:FZ65"/>
    <mergeCell ref="GA65:GC65"/>
    <mergeCell ref="EX65:EZ65"/>
    <mergeCell ref="FA65:FB65"/>
    <mergeCell ref="FC65:FE65"/>
    <mergeCell ref="FF65:FH65"/>
    <mergeCell ref="FI65:FJ65"/>
    <mergeCell ref="FK65:FM65"/>
    <mergeCell ref="EH65:EJ65"/>
    <mergeCell ref="EK65:EL65"/>
    <mergeCell ref="EM65:EO65"/>
    <mergeCell ref="EP65:ER65"/>
    <mergeCell ref="ES65:ET65"/>
    <mergeCell ref="EU65:EW65"/>
    <mergeCell ref="DR65:DT65"/>
    <mergeCell ref="DU65:DV65"/>
    <mergeCell ref="DW65:DY65"/>
    <mergeCell ref="DZ65:EB65"/>
    <mergeCell ref="EC65:ED65"/>
    <mergeCell ref="EE65:EG65"/>
    <mergeCell ref="AX66:AZ66"/>
    <mergeCell ref="BA66:BB66"/>
    <mergeCell ref="BC66:BE66"/>
    <mergeCell ref="BF66:BH66"/>
    <mergeCell ref="BI66:BJ66"/>
    <mergeCell ref="BK66:BM66"/>
    <mergeCell ref="AH66:AJ66"/>
    <mergeCell ref="AK66:AL66"/>
    <mergeCell ref="AM66:AO66"/>
    <mergeCell ref="AP66:AR66"/>
    <mergeCell ref="AS66:AT66"/>
    <mergeCell ref="AU66:AW66"/>
    <mergeCell ref="GT65:GV65"/>
    <mergeCell ref="A66:D66"/>
    <mergeCell ref="M66:N66"/>
    <mergeCell ref="O66:Q66"/>
    <mergeCell ref="R66:T66"/>
    <mergeCell ref="U66:V66"/>
    <mergeCell ref="W66:Y66"/>
    <mergeCell ref="Z66:AB66"/>
    <mergeCell ref="AC66:AD66"/>
    <mergeCell ref="AE66:AG66"/>
    <mergeCell ref="GD65:GF65"/>
    <mergeCell ref="GG65:GH65"/>
    <mergeCell ref="GI65:GK65"/>
    <mergeCell ref="GL65:GN65"/>
    <mergeCell ref="GO65:GP65"/>
    <mergeCell ref="GQ65:GS65"/>
    <mergeCell ref="FN65:FP65"/>
    <mergeCell ref="FQ65:FR65"/>
    <mergeCell ref="FS65:FU65"/>
    <mergeCell ref="FV65:FX65"/>
    <mergeCell ref="CT66:CV66"/>
    <mergeCell ref="CW66:CX66"/>
    <mergeCell ref="CY66:DA66"/>
    <mergeCell ref="DB66:DD66"/>
    <mergeCell ref="DE66:DF66"/>
    <mergeCell ref="DG66:DI66"/>
    <mergeCell ref="CD66:CF66"/>
    <mergeCell ref="CG66:CH66"/>
    <mergeCell ref="CI66:CK66"/>
    <mergeCell ref="CL66:CN66"/>
    <mergeCell ref="CO66:CP66"/>
    <mergeCell ref="CQ66:CS66"/>
    <mergeCell ref="BN66:BP66"/>
    <mergeCell ref="BQ66:BR66"/>
    <mergeCell ref="BS66:BU66"/>
    <mergeCell ref="BV66:BX66"/>
    <mergeCell ref="BY66:BZ66"/>
    <mergeCell ref="CA66:CC66"/>
    <mergeCell ref="FQ66:FR66"/>
    <mergeCell ref="FS66:FU66"/>
    <mergeCell ref="EP66:ER66"/>
    <mergeCell ref="ES66:ET66"/>
    <mergeCell ref="EU66:EW66"/>
    <mergeCell ref="EX66:EZ66"/>
    <mergeCell ref="FA66:FB66"/>
    <mergeCell ref="FC66:FE66"/>
    <mergeCell ref="DZ66:EB66"/>
    <mergeCell ref="EC66:ED66"/>
    <mergeCell ref="EE66:EG66"/>
    <mergeCell ref="EH66:EJ66"/>
    <mergeCell ref="EK66:EL66"/>
    <mergeCell ref="EM66:EO66"/>
    <mergeCell ref="DJ66:DL66"/>
    <mergeCell ref="DM66:DN66"/>
    <mergeCell ref="DO66:DQ66"/>
    <mergeCell ref="DR66:DT66"/>
    <mergeCell ref="DU66:DV66"/>
    <mergeCell ref="DW66:DY66"/>
    <mergeCell ref="AP67:AR67"/>
    <mergeCell ref="AS67:AT67"/>
    <mergeCell ref="AU67:AW67"/>
    <mergeCell ref="AX67:AZ67"/>
    <mergeCell ref="BA67:BB67"/>
    <mergeCell ref="BC67:BE67"/>
    <mergeCell ref="Z67:AB67"/>
    <mergeCell ref="AC67:AD67"/>
    <mergeCell ref="AE67:AG67"/>
    <mergeCell ref="AH67:AJ67"/>
    <mergeCell ref="AK67:AL67"/>
    <mergeCell ref="AM67:AO67"/>
    <mergeCell ref="GL66:GN66"/>
    <mergeCell ref="GO66:GP66"/>
    <mergeCell ref="GQ66:GS66"/>
    <mergeCell ref="GT66:GV66"/>
    <mergeCell ref="A67:D67"/>
    <mergeCell ref="M67:N67"/>
    <mergeCell ref="O67:Q67"/>
    <mergeCell ref="R67:T67"/>
    <mergeCell ref="U67:V67"/>
    <mergeCell ref="W67:Y67"/>
    <mergeCell ref="FV66:FX66"/>
    <mergeCell ref="FY66:FZ66"/>
    <mergeCell ref="GA66:GC66"/>
    <mergeCell ref="GD66:GF66"/>
    <mergeCell ref="GG66:GH66"/>
    <mergeCell ref="GI66:GK66"/>
    <mergeCell ref="FF66:FH66"/>
    <mergeCell ref="FI66:FJ66"/>
    <mergeCell ref="FK66:FM66"/>
    <mergeCell ref="FN66:FP66"/>
    <mergeCell ref="CL67:CN67"/>
    <mergeCell ref="CO67:CP67"/>
    <mergeCell ref="CQ67:CS67"/>
    <mergeCell ref="CT67:CV67"/>
    <mergeCell ref="CW67:CX67"/>
    <mergeCell ref="CY67:DA67"/>
    <mergeCell ref="BV67:BX67"/>
    <mergeCell ref="BY67:BZ67"/>
    <mergeCell ref="CA67:CC67"/>
    <mergeCell ref="CD67:CF67"/>
    <mergeCell ref="CG67:CH67"/>
    <mergeCell ref="CI67:CK67"/>
    <mergeCell ref="BF67:BH67"/>
    <mergeCell ref="BI67:BJ67"/>
    <mergeCell ref="BK67:BM67"/>
    <mergeCell ref="BN67:BP67"/>
    <mergeCell ref="BQ67:BR67"/>
    <mergeCell ref="BS67:BU67"/>
    <mergeCell ref="FI67:FJ67"/>
    <mergeCell ref="FK67:FM67"/>
    <mergeCell ref="EH67:EJ67"/>
    <mergeCell ref="EK67:EL67"/>
    <mergeCell ref="EM67:EO67"/>
    <mergeCell ref="EP67:ER67"/>
    <mergeCell ref="ES67:ET67"/>
    <mergeCell ref="EU67:EW67"/>
    <mergeCell ref="DR67:DT67"/>
    <mergeCell ref="DU67:DV67"/>
    <mergeCell ref="DW67:DY67"/>
    <mergeCell ref="DZ67:EB67"/>
    <mergeCell ref="EC67:ED67"/>
    <mergeCell ref="EE67:EG67"/>
    <mergeCell ref="DB67:DD67"/>
    <mergeCell ref="DE67:DF67"/>
    <mergeCell ref="DG67:DI67"/>
    <mergeCell ref="DJ67:DL67"/>
    <mergeCell ref="DM67:DN67"/>
    <mergeCell ref="DO67:DQ67"/>
    <mergeCell ref="AH68:AJ68"/>
    <mergeCell ref="AK68:AL68"/>
    <mergeCell ref="AM68:AO68"/>
    <mergeCell ref="AP68:AR68"/>
    <mergeCell ref="AS68:AT68"/>
    <mergeCell ref="AU68:AW68"/>
    <mergeCell ref="GT67:GV67"/>
    <mergeCell ref="A68:D68"/>
    <mergeCell ref="M68:N68"/>
    <mergeCell ref="O68:Q68"/>
    <mergeCell ref="R68:T68"/>
    <mergeCell ref="U68:V68"/>
    <mergeCell ref="W68:Y68"/>
    <mergeCell ref="Z68:AB68"/>
    <mergeCell ref="AC68:AD68"/>
    <mergeCell ref="AE68:AG68"/>
    <mergeCell ref="GD67:GF67"/>
    <mergeCell ref="GG67:GH67"/>
    <mergeCell ref="GI67:GK67"/>
    <mergeCell ref="GL67:GN67"/>
    <mergeCell ref="GO67:GP67"/>
    <mergeCell ref="GQ67:GS67"/>
    <mergeCell ref="FN67:FP67"/>
    <mergeCell ref="FQ67:FR67"/>
    <mergeCell ref="FS67:FU67"/>
    <mergeCell ref="FV67:FX67"/>
    <mergeCell ref="FY67:FZ67"/>
    <mergeCell ref="GA67:GC67"/>
    <mergeCell ref="EX67:EZ67"/>
    <mergeCell ref="FA67:FB67"/>
    <mergeCell ref="FC67:FE67"/>
    <mergeCell ref="FF67:FH67"/>
    <mergeCell ref="CD68:CF68"/>
    <mergeCell ref="CG68:CH68"/>
    <mergeCell ref="CI68:CK68"/>
    <mergeCell ref="CL68:CN68"/>
    <mergeCell ref="CO68:CP68"/>
    <mergeCell ref="CQ68:CS68"/>
    <mergeCell ref="BN68:BP68"/>
    <mergeCell ref="BQ68:BR68"/>
    <mergeCell ref="BS68:BU68"/>
    <mergeCell ref="BV68:BX68"/>
    <mergeCell ref="BY68:BZ68"/>
    <mergeCell ref="CA68:CC68"/>
    <mergeCell ref="AX68:AZ68"/>
    <mergeCell ref="BA68:BB68"/>
    <mergeCell ref="BC68:BE68"/>
    <mergeCell ref="BF68:BH68"/>
    <mergeCell ref="BI68:BJ68"/>
    <mergeCell ref="BK68:BM68"/>
    <mergeCell ref="FA68:FB68"/>
    <mergeCell ref="FC68:FE68"/>
    <mergeCell ref="DZ68:EB68"/>
    <mergeCell ref="EC68:ED68"/>
    <mergeCell ref="EE68:EG68"/>
    <mergeCell ref="EH68:EJ68"/>
    <mergeCell ref="EK68:EL68"/>
    <mergeCell ref="EM68:EO68"/>
    <mergeCell ref="DJ68:DL68"/>
    <mergeCell ref="DM68:DN68"/>
    <mergeCell ref="DO68:DQ68"/>
    <mergeCell ref="DR68:DT68"/>
    <mergeCell ref="DU68:DV68"/>
    <mergeCell ref="DW68:DY68"/>
    <mergeCell ref="CT68:CV68"/>
    <mergeCell ref="CW68:CX68"/>
    <mergeCell ref="CY68:DA68"/>
    <mergeCell ref="DB68:DD68"/>
    <mergeCell ref="DE68:DF68"/>
    <mergeCell ref="DG68:DI68"/>
    <mergeCell ref="Z69:AB69"/>
    <mergeCell ref="AC69:AD69"/>
    <mergeCell ref="AE69:AG69"/>
    <mergeCell ref="AH69:AJ69"/>
    <mergeCell ref="AK69:AL69"/>
    <mergeCell ref="AM69:AO69"/>
    <mergeCell ref="GL68:GN68"/>
    <mergeCell ref="GO68:GP68"/>
    <mergeCell ref="GQ68:GS68"/>
    <mergeCell ref="GT68:GV68"/>
    <mergeCell ref="A69:L69"/>
    <mergeCell ref="M69:N69"/>
    <mergeCell ref="O69:Q69"/>
    <mergeCell ref="R69:T69"/>
    <mergeCell ref="U69:V69"/>
    <mergeCell ref="W69:Y69"/>
    <mergeCell ref="FV68:FX68"/>
    <mergeCell ref="FY68:FZ68"/>
    <mergeCell ref="GA68:GC68"/>
    <mergeCell ref="GD68:GF68"/>
    <mergeCell ref="GG68:GH68"/>
    <mergeCell ref="GI68:GK68"/>
    <mergeCell ref="FF68:FH68"/>
    <mergeCell ref="FI68:FJ68"/>
    <mergeCell ref="FK68:FM68"/>
    <mergeCell ref="FN68:FP68"/>
    <mergeCell ref="FQ68:FR68"/>
    <mergeCell ref="FS68:FU68"/>
    <mergeCell ref="EP68:ER68"/>
    <mergeCell ref="ES68:ET68"/>
    <mergeCell ref="EU68:EW68"/>
    <mergeCell ref="EX68:EZ68"/>
    <mergeCell ref="BV69:BX69"/>
    <mergeCell ref="BY69:BZ69"/>
    <mergeCell ref="CA69:CC69"/>
    <mergeCell ref="CD69:CF69"/>
    <mergeCell ref="CG69:CH69"/>
    <mergeCell ref="CI69:CK69"/>
    <mergeCell ref="BF69:BH69"/>
    <mergeCell ref="BI69:BJ69"/>
    <mergeCell ref="BK69:BM69"/>
    <mergeCell ref="BN69:BP69"/>
    <mergeCell ref="BQ69:BR69"/>
    <mergeCell ref="BS69:BU69"/>
    <mergeCell ref="AP69:AR69"/>
    <mergeCell ref="AS69:AT69"/>
    <mergeCell ref="AU69:AW69"/>
    <mergeCell ref="AX69:AZ69"/>
    <mergeCell ref="BA69:BB69"/>
    <mergeCell ref="BC69:BE69"/>
    <mergeCell ref="ES69:ET69"/>
    <mergeCell ref="EU69:EW69"/>
    <mergeCell ref="DR69:DT69"/>
    <mergeCell ref="DU69:DV69"/>
    <mergeCell ref="DW69:DY69"/>
    <mergeCell ref="DZ69:EB69"/>
    <mergeCell ref="EC69:ED69"/>
    <mergeCell ref="EE69:EG69"/>
    <mergeCell ref="DB69:DD69"/>
    <mergeCell ref="DE69:DF69"/>
    <mergeCell ref="DG69:DI69"/>
    <mergeCell ref="DJ69:DL69"/>
    <mergeCell ref="DM69:DN69"/>
    <mergeCell ref="DO69:DQ69"/>
    <mergeCell ref="CL69:CN69"/>
    <mergeCell ref="CO69:CP69"/>
    <mergeCell ref="CQ69:CS69"/>
    <mergeCell ref="CT69:CV69"/>
    <mergeCell ref="CW69:CX69"/>
    <mergeCell ref="CY69:DA69"/>
    <mergeCell ref="GT69:GV69"/>
    <mergeCell ref="A70:D70"/>
    <mergeCell ref="E70:GV70"/>
    <mergeCell ref="A71:D71"/>
    <mergeCell ref="M71:N71"/>
    <mergeCell ref="O71:Q71"/>
    <mergeCell ref="R71:T71"/>
    <mergeCell ref="U71:V71"/>
    <mergeCell ref="W71:Y71"/>
    <mergeCell ref="Z71:AB71"/>
    <mergeCell ref="GD69:GF69"/>
    <mergeCell ref="GG69:GH69"/>
    <mergeCell ref="GI69:GK69"/>
    <mergeCell ref="GL69:GN69"/>
    <mergeCell ref="GO69:GP69"/>
    <mergeCell ref="GQ69:GS69"/>
    <mergeCell ref="FN69:FP69"/>
    <mergeCell ref="FQ69:FR69"/>
    <mergeCell ref="FS69:FU69"/>
    <mergeCell ref="FV69:FX69"/>
    <mergeCell ref="FY69:FZ69"/>
    <mergeCell ref="GA69:GC69"/>
    <mergeCell ref="EX69:EZ69"/>
    <mergeCell ref="FA69:FB69"/>
    <mergeCell ref="FC69:FE69"/>
    <mergeCell ref="FF69:FH69"/>
    <mergeCell ref="FI69:FJ69"/>
    <mergeCell ref="FK69:FM69"/>
    <mergeCell ref="EH69:EJ69"/>
    <mergeCell ref="EK69:EL69"/>
    <mergeCell ref="EM69:EO69"/>
    <mergeCell ref="EP69:ER69"/>
    <mergeCell ref="BI71:BJ71"/>
    <mergeCell ref="BK71:BM71"/>
    <mergeCell ref="BN71:BP71"/>
    <mergeCell ref="BQ71:BR71"/>
    <mergeCell ref="BS71:BU71"/>
    <mergeCell ref="BV71:BX71"/>
    <mergeCell ref="AS71:AT71"/>
    <mergeCell ref="AU71:AW71"/>
    <mergeCell ref="AX71:AZ71"/>
    <mergeCell ref="BA71:BB71"/>
    <mergeCell ref="BC71:BE71"/>
    <mergeCell ref="BF71:BH71"/>
    <mergeCell ref="AC71:AD71"/>
    <mergeCell ref="AE71:AG71"/>
    <mergeCell ref="AH71:AJ71"/>
    <mergeCell ref="AK71:AL71"/>
    <mergeCell ref="AM71:AO71"/>
    <mergeCell ref="AP71:AR71"/>
    <mergeCell ref="DZ71:EB71"/>
    <mergeCell ref="EC71:ED71"/>
    <mergeCell ref="EE71:EG71"/>
    <mergeCell ref="EH71:EJ71"/>
    <mergeCell ref="DE71:DF71"/>
    <mergeCell ref="DG71:DI71"/>
    <mergeCell ref="DJ71:DL71"/>
    <mergeCell ref="DM71:DN71"/>
    <mergeCell ref="DO71:DQ71"/>
    <mergeCell ref="DR71:DT71"/>
    <mergeCell ref="CO71:CP71"/>
    <mergeCell ref="CQ71:CS71"/>
    <mergeCell ref="CT71:CV71"/>
    <mergeCell ref="CW71:CX71"/>
    <mergeCell ref="CY71:DA71"/>
    <mergeCell ref="DB71:DD71"/>
    <mergeCell ref="BY71:BZ71"/>
    <mergeCell ref="CA71:CC71"/>
    <mergeCell ref="CD71:CF71"/>
    <mergeCell ref="CG71:CH71"/>
    <mergeCell ref="CI71:CK71"/>
    <mergeCell ref="CL71:CN71"/>
    <mergeCell ref="A72:D72"/>
    <mergeCell ref="M72:N72"/>
    <mergeCell ref="O72:Q72"/>
    <mergeCell ref="R72:T72"/>
    <mergeCell ref="U72:V72"/>
    <mergeCell ref="W72:Y72"/>
    <mergeCell ref="GG71:GH71"/>
    <mergeCell ref="GI71:GK71"/>
    <mergeCell ref="GL71:GN71"/>
    <mergeCell ref="GO71:GP71"/>
    <mergeCell ref="GQ71:GS71"/>
    <mergeCell ref="GT71:GV71"/>
    <mergeCell ref="FQ71:FR71"/>
    <mergeCell ref="FS71:FU71"/>
    <mergeCell ref="FV71:FX71"/>
    <mergeCell ref="FY71:FZ71"/>
    <mergeCell ref="GA71:GC71"/>
    <mergeCell ref="GD71:GF71"/>
    <mergeCell ref="FA71:FB71"/>
    <mergeCell ref="FC71:FE71"/>
    <mergeCell ref="FF71:FH71"/>
    <mergeCell ref="FI71:FJ71"/>
    <mergeCell ref="FK71:FM71"/>
    <mergeCell ref="FN71:FP71"/>
    <mergeCell ref="EK71:EL71"/>
    <mergeCell ref="EM71:EO71"/>
    <mergeCell ref="EP71:ER71"/>
    <mergeCell ref="ES71:ET71"/>
    <mergeCell ref="EU71:EW71"/>
    <mergeCell ref="EX71:EZ71"/>
    <mergeCell ref="DU71:DV71"/>
    <mergeCell ref="DW71:DY71"/>
    <mergeCell ref="BF72:BH72"/>
    <mergeCell ref="BI72:BJ72"/>
    <mergeCell ref="BK72:BM72"/>
    <mergeCell ref="BN72:BP72"/>
    <mergeCell ref="BQ72:BR72"/>
    <mergeCell ref="BS72:BU72"/>
    <mergeCell ref="AP72:AR72"/>
    <mergeCell ref="AS72:AT72"/>
    <mergeCell ref="AU72:AW72"/>
    <mergeCell ref="AX72:AZ72"/>
    <mergeCell ref="BA72:BB72"/>
    <mergeCell ref="BC72:BE72"/>
    <mergeCell ref="Z72:AB72"/>
    <mergeCell ref="AC72:AD72"/>
    <mergeCell ref="AE72:AG72"/>
    <mergeCell ref="AH72:AJ72"/>
    <mergeCell ref="AK72:AL72"/>
    <mergeCell ref="AM72:AO72"/>
    <mergeCell ref="DB72:DD72"/>
    <mergeCell ref="DE72:DF72"/>
    <mergeCell ref="DG72:DI72"/>
    <mergeCell ref="DJ72:DL72"/>
    <mergeCell ref="DM72:DN72"/>
    <mergeCell ref="DO72:DQ72"/>
    <mergeCell ref="CL72:CN72"/>
    <mergeCell ref="CO72:CP72"/>
    <mergeCell ref="CQ72:CS72"/>
    <mergeCell ref="CT72:CV72"/>
    <mergeCell ref="CW72:CX72"/>
    <mergeCell ref="CY72:DA72"/>
    <mergeCell ref="BV72:BX72"/>
    <mergeCell ref="BY72:BZ72"/>
    <mergeCell ref="CA72:CC72"/>
    <mergeCell ref="CD72:CF72"/>
    <mergeCell ref="CG72:CH72"/>
    <mergeCell ref="CI72:CK72"/>
    <mergeCell ref="FY72:FZ72"/>
    <mergeCell ref="GA72:GC72"/>
    <mergeCell ref="EX72:EZ72"/>
    <mergeCell ref="FA72:FB72"/>
    <mergeCell ref="FC72:FE72"/>
    <mergeCell ref="FF72:FH72"/>
    <mergeCell ref="FI72:FJ72"/>
    <mergeCell ref="FK72:FM72"/>
    <mergeCell ref="EH72:EJ72"/>
    <mergeCell ref="EK72:EL72"/>
    <mergeCell ref="EM72:EO72"/>
    <mergeCell ref="EP72:ER72"/>
    <mergeCell ref="ES72:ET72"/>
    <mergeCell ref="EU72:EW72"/>
    <mergeCell ref="DR72:DT72"/>
    <mergeCell ref="DU72:DV72"/>
    <mergeCell ref="DW72:DY72"/>
    <mergeCell ref="DZ72:EB72"/>
    <mergeCell ref="EC72:ED72"/>
    <mergeCell ref="EE72:EG72"/>
    <mergeCell ref="AX73:AZ73"/>
    <mergeCell ref="BA73:BB73"/>
    <mergeCell ref="BC73:BE73"/>
    <mergeCell ref="BF73:BH73"/>
    <mergeCell ref="BI73:BJ73"/>
    <mergeCell ref="BK73:BM73"/>
    <mergeCell ref="AH73:AJ73"/>
    <mergeCell ref="AK73:AL73"/>
    <mergeCell ref="AM73:AO73"/>
    <mergeCell ref="AP73:AR73"/>
    <mergeCell ref="AS73:AT73"/>
    <mergeCell ref="AU73:AW73"/>
    <mergeCell ref="GT72:GV72"/>
    <mergeCell ref="A73:D73"/>
    <mergeCell ref="M73:N73"/>
    <mergeCell ref="O73:Q73"/>
    <mergeCell ref="R73:T73"/>
    <mergeCell ref="U73:V73"/>
    <mergeCell ref="W73:Y73"/>
    <mergeCell ref="Z73:AB73"/>
    <mergeCell ref="AC73:AD73"/>
    <mergeCell ref="AE73:AG73"/>
    <mergeCell ref="GD72:GF72"/>
    <mergeCell ref="GG72:GH72"/>
    <mergeCell ref="GI72:GK72"/>
    <mergeCell ref="GL72:GN72"/>
    <mergeCell ref="GO72:GP72"/>
    <mergeCell ref="GQ72:GS72"/>
    <mergeCell ref="FN72:FP72"/>
    <mergeCell ref="FQ72:FR72"/>
    <mergeCell ref="FS72:FU72"/>
    <mergeCell ref="FV72:FX72"/>
    <mergeCell ref="CT73:CV73"/>
    <mergeCell ref="CW73:CX73"/>
    <mergeCell ref="CY73:DA73"/>
    <mergeCell ref="DB73:DD73"/>
    <mergeCell ref="DE73:DF73"/>
    <mergeCell ref="DG73:DI73"/>
    <mergeCell ref="CD73:CF73"/>
    <mergeCell ref="CG73:CH73"/>
    <mergeCell ref="CI73:CK73"/>
    <mergeCell ref="CL73:CN73"/>
    <mergeCell ref="CO73:CP73"/>
    <mergeCell ref="CQ73:CS73"/>
    <mergeCell ref="BN73:BP73"/>
    <mergeCell ref="BQ73:BR73"/>
    <mergeCell ref="BS73:BU73"/>
    <mergeCell ref="BV73:BX73"/>
    <mergeCell ref="BY73:BZ73"/>
    <mergeCell ref="CA73:CC73"/>
    <mergeCell ref="FQ73:FR73"/>
    <mergeCell ref="FS73:FU73"/>
    <mergeCell ref="EP73:ER73"/>
    <mergeCell ref="ES73:ET73"/>
    <mergeCell ref="EU73:EW73"/>
    <mergeCell ref="EX73:EZ73"/>
    <mergeCell ref="FA73:FB73"/>
    <mergeCell ref="FC73:FE73"/>
    <mergeCell ref="DZ73:EB73"/>
    <mergeCell ref="EC73:ED73"/>
    <mergeCell ref="EE73:EG73"/>
    <mergeCell ref="EH73:EJ73"/>
    <mergeCell ref="EK73:EL73"/>
    <mergeCell ref="EM73:EO73"/>
    <mergeCell ref="DJ73:DL73"/>
    <mergeCell ref="DM73:DN73"/>
    <mergeCell ref="DO73:DQ73"/>
    <mergeCell ref="DR73:DT73"/>
    <mergeCell ref="DU73:DV73"/>
    <mergeCell ref="DW73:DY73"/>
    <mergeCell ref="AP74:AR74"/>
    <mergeCell ref="AS74:AT74"/>
    <mergeCell ref="AU74:AW74"/>
    <mergeCell ref="AX74:AZ74"/>
    <mergeCell ref="BA74:BB74"/>
    <mergeCell ref="BC74:BE74"/>
    <mergeCell ref="Z74:AB74"/>
    <mergeCell ref="AC74:AD74"/>
    <mergeCell ref="AE74:AG74"/>
    <mergeCell ref="AH74:AJ74"/>
    <mergeCell ref="AK74:AL74"/>
    <mergeCell ref="AM74:AO74"/>
    <mergeCell ref="GL73:GN73"/>
    <mergeCell ref="GO73:GP73"/>
    <mergeCell ref="GQ73:GS73"/>
    <mergeCell ref="GT73:GV73"/>
    <mergeCell ref="A74:D74"/>
    <mergeCell ref="M74:N74"/>
    <mergeCell ref="O74:Q74"/>
    <mergeCell ref="R74:T74"/>
    <mergeCell ref="U74:V74"/>
    <mergeCell ref="W74:Y74"/>
    <mergeCell ref="FV73:FX73"/>
    <mergeCell ref="FY73:FZ73"/>
    <mergeCell ref="GA73:GC73"/>
    <mergeCell ref="GD73:GF73"/>
    <mergeCell ref="GG73:GH73"/>
    <mergeCell ref="GI73:GK73"/>
    <mergeCell ref="FF73:FH73"/>
    <mergeCell ref="FI73:FJ73"/>
    <mergeCell ref="FK73:FM73"/>
    <mergeCell ref="FN73:FP73"/>
    <mergeCell ref="CL74:CN74"/>
    <mergeCell ref="CO74:CP74"/>
    <mergeCell ref="CQ74:CS74"/>
    <mergeCell ref="CT74:CV74"/>
    <mergeCell ref="CW74:CX74"/>
    <mergeCell ref="CY74:DA74"/>
    <mergeCell ref="BV74:BX74"/>
    <mergeCell ref="BY74:BZ74"/>
    <mergeCell ref="CA74:CC74"/>
    <mergeCell ref="CD74:CF74"/>
    <mergeCell ref="CG74:CH74"/>
    <mergeCell ref="CI74:CK74"/>
    <mergeCell ref="BF74:BH74"/>
    <mergeCell ref="BI74:BJ74"/>
    <mergeCell ref="BK74:BM74"/>
    <mergeCell ref="BN74:BP74"/>
    <mergeCell ref="BQ74:BR74"/>
    <mergeCell ref="BS74:BU74"/>
    <mergeCell ref="FI74:FJ74"/>
    <mergeCell ref="FK74:FM74"/>
    <mergeCell ref="EH74:EJ74"/>
    <mergeCell ref="EK74:EL74"/>
    <mergeCell ref="EM74:EO74"/>
    <mergeCell ref="EP74:ER74"/>
    <mergeCell ref="ES74:ET74"/>
    <mergeCell ref="EU74:EW74"/>
    <mergeCell ref="DR74:DT74"/>
    <mergeCell ref="DU74:DV74"/>
    <mergeCell ref="DW74:DY74"/>
    <mergeCell ref="DZ74:EB74"/>
    <mergeCell ref="EC74:ED74"/>
    <mergeCell ref="EE74:EG74"/>
    <mergeCell ref="DB74:DD74"/>
    <mergeCell ref="DE74:DF74"/>
    <mergeCell ref="DG74:DI74"/>
    <mergeCell ref="DJ74:DL74"/>
    <mergeCell ref="DM74:DN74"/>
    <mergeCell ref="DO74:DQ74"/>
    <mergeCell ref="AH75:AJ75"/>
    <mergeCell ref="AK75:AL75"/>
    <mergeCell ref="AM75:AO75"/>
    <mergeCell ref="AP75:AR75"/>
    <mergeCell ref="AS75:AT75"/>
    <mergeCell ref="AU75:AW75"/>
    <mergeCell ref="GT74:GV74"/>
    <mergeCell ref="A75:D75"/>
    <mergeCell ref="M75:N75"/>
    <mergeCell ref="O75:Q75"/>
    <mergeCell ref="R75:T75"/>
    <mergeCell ref="U75:V75"/>
    <mergeCell ref="W75:Y75"/>
    <mergeCell ref="Z75:AB75"/>
    <mergeCell ref="AC75:AD75"/>
    <mergeCell ref="AE75:AG75"/>
    <mergeCell ref="GD74:GF74"/>
    <mergeCell ref="GG74:GH74"/>
    <mergeCell ref="GI74:GK74"/>
    <mergeCell ref="GL74:GN74"/>
    <mergeCell ref="GO74:GP74"/>
    <mergeCell ref="GQ74:GS74"/>
    <mergeCell ref="FN74:FP74"/>
    <mergeCell ref="FQ74:FR74"/>
    <mergeCell ref="FS74:FU74"/>
    <mergeCell ref="FV74:FX74"/>
    <mergeCell ref="FY74:FZ74"/>
    <mergeCell ref="GA74:GC74"/>
    <mergeCell ref="EX74:EZ74"/>
    <mergeCell ref="FA74:FB74"/>
    <mergeCell ref="FC74:FE74"/>
    <mergeCell ref="FF74:FH74"/>
    <mergeCell ref="CD75:CF75"/>
    <mergeCell ref="CG75:CH75"/>
    <mergeCell ref="CI75:CK75"/>
    <mergeCell ref="CL75:CN75"/>
    <mergeCell ref="CO75:CP75"/>
    <mergeCell ref="CQ75:CS75"/>
    <mergeCell ref="BN75:BP75"/>
    <mergeCell ref="BQ75:BR75"/>
    <mergeCell ref="BS75:BU75"/>
    <mergeCell ref="BV75:BX75"/>
    <mergeCell ref="BY75:BZ75"/>
    <mergeCell ref="CA75:CC75"/>
    <mergeCell ref="AX75:AZ75"/>
    <mergeCell ref="BA75:BB75"/>
    <mergeCell ref="BC75:BE75"/>
    <mergeCell ref="BF75:BH75"/>
    <mergeCell ref="BI75:BJ75"/>
    <mergeCell ref="BK75:BM75"/>
    <mergeCell ref="FA75:FB75"/>
    <mergeCell ref="FC75:FE75"/>
    <mergeCell ref="DZ75:EB75"/>
    <mergeCell ref="EC75:ED75"/>
    <mergeCell ref="EE75:EG75"/>
    <mergeCell ref="EH75:EJ75"/>
    <mergeCell ref="EK75:EL75"/>
    <mergeCell ref="EM75:EO75"/>
    <mergeCell ref="DJ75:DL75"/>
    <mergeCell ref="DM75:DN75"/>
    <mergeCell ref="DO75:DQ75"/>
    <mergeCell ref="DR75:DT75"/>
    <mergeCell ref="DU75:DV75"/>
    <mergeCell ref="DW75:DY75"/>
    <mergeCell ref="CT75:CV75"/>
    <mergeCell ref="CW75:CX75"/>
    <mergeCell ref="CY75:DA75"/>
    <mergeCell ref="DB75:DD75"/>
    <mergeCell ref="DE75:DF75"/>
    <mergeCell ref="DG75:DI75"/>
    <mergeCell ref="Z76:AB76"/>
    <mergeCell ref="AC76:AD76"/>
    <mergeCell ref="AE76:AG76"/>
    <mergeCell ref="AH76:AJ76"/>
    <mergeCell ref="AK76:AL76"/>
    <mergeCell ref="AM76:AO76"/>
    <mergeCell ref="GL75:GN75"/>
    <mergeCell ref="GO75:GP75"/>
    <mergeCell ref="GQ75:GS75"/>
    <mergeCell ref="GT75:GV75"/>
    <mergeCell ref="A76:D76"/>
    <mergeCell ref="M76:N76"/>
    <mergeCell ref="O76:Q76"/>
    <mergeCell ref="R76:T76"/>
    <mergeCell ref="U76:V76"/>
    <mergeCell ref="W76:Y76"/>
    <mergeCell ref="FV75:FX75"/>
    <mergeCell ref="FY75:FZ75"/>
    <mergeCell ref="GA75:GC75"/>
    <mergeCell ref="GD75:GF75"/>
    <mergeCell ref="GG75:GH75"/>
    <mergeCell ref="GI75:GK75"/>
    <mergeCell ref="FF75:FH75"/>
    <mergeCell ref="FI75:FJ75"/>
    <mergeCell ref="FK75:FM75"/>
    <mergeCell ref="FN75:FP75"/>
    <mergeCell ref="FQ75:FR75"/>
    <mergeCell ref="FS75:FU75"/>
    <mergeCell ref="EP75:ER75"/>
    <mergeCell ref="ES75:ET75"/>
    <mergeCell ref="EU75:EW75"/>
    <mergeCell ref="EX75:EZ75"/>
    <mergeCell ref="BV76:BX76"/>
    <mergeCell ref="BY76:BZ76"/>
    <mergeCell ref="CA76:CC76"/>
    <mergeCell ref="CD76:CF76"/>
    <mergeCell ref="CG76:CH76"/>
    <mergeCell ref="CI76:CK76"/>
    <mergeCell ref="BF76:BH76"/>
    <mergeCell ref="BI76:BJ76"/>
    <mergeCell ref="BK76:BM76"/>
    <mergeCell ref="BN76:BP76"/>
    <mergeCell ref="BQ76:BR76"/>
    <mergeCell ref="BS76:BU76"/>
    <mergeCell ref="AP76:AR76"/>
    <mergeCell ref="AS76:AT76"/>
    <mergeCell ref="AU76:AW76"/>
    <mergeCell ref="AX76:AZ76"/>
    <mergeCell ref="BA76:BB76"/>
    <mergeCell ref="BC76:BE76"/>
    <mergeCell ref="ES76:ET76"/>
    <mergeCell ref="EU76:EW76"/>
    <mergeCell ref="DR76:DT76"/>
    <mergeCell ref="DU76:DV76"/>
    <mergeCell ref="DW76:DY76"/>
    <mergeCell ref="DZ76:EB76"/>
    <mergeCell ref="EC76:ED76"/>
    <mergeCell ref="EE76:EG76"/>
    <mergeCell ref="DB76:DD76"/>
    <mergeCell ref="DE76:DF76"/>
    <mergeCell ref="DG76:DI76"/>
    <mergeCell ref="DJ76:DL76"/>
    <mergeCell ref="DM76:DN76"/>
    <mergeCell ref="DO76:DQ76"/>
    <mergeCell ref="CL76:CN76"/>
    <mergeCell ref="CO76:CP76"/>
    <mergeCell ref="CQ76:CS76"/>
    <mergeCell ref="CT76:CV76"/>
    <mergeCell ref="CW76:CX76"/>
    <mergeCell ref="CY76:DA76"/>
    <mergeCell ref="GT76:GV76"/>
    <mergeCell ref="A77:D77"/>
    <mergeCell ref="M77:N77"/>
    <mergeCell ref="O77:Q77"/>
    <mergeCell ref="R77:T77"/>
    <mergeCell ref="U77:V77"/>
    <mergeCell ref="W77:Y77"/>
    <mergeCell ref="Z77:AB77"/>
    <mergeCell ref="AC77:AD77"/>
    <mergeCell ref="AE77:AG77"/>
    <mergeCell ref="GD76:GF76"/>
    <mergeCell ref="GG76:GH76"/>
    <mergeCell ref="GI76:GK76"/>
    <mergeCell ref="GL76:GN76"/>
    <mergeCell ref="GO76:GP76"/>
    <mergeCell ref="GQ76:GS76"/>
    <mergeCell ref="FN76:FP76"/>
    <mergeCell ref="FQ76:FR76"/>
    <mergeCell ref="FS76:FU76"/>
    <mergeCell ref="FV76:FX76"/>
    <mergeCell ref="FY76:FZ76"/>
    <mergeCell ref="GA76:GC76"/>
    <mergeCell ref="EX76:EZ76"/>
    <mergeCell ref="FA76:FB76"/>
    <mergeCell ref="FC76:FE76"/>
    <mergeCell ref="FF76:FH76"/>
    <mergeCell ref="FI76:FJ76"/>
    <mergeCell ref="FK76:FM76"/>
    <mergeCell ref="EH76:EJ76"/>
    <mergeCell ref="EK76:EL76"/>
    <mergeCell ref="EM76:EO76"/>
    <mergeCell ref="EP76:ER76"/>
    <mergeCell ref="BN77:BP77"/>
    <mergeCell ref="BQ77:BR77"/>
    <mergeCell ref="BS77:BU77"/>
    <mergeCell ref="BV77:BX77"/>
    <mergeCell ref="BY77:BZ77"/>
    <mergeCell ref="CA77:CC77"/>
    <mergeCell ref="AX77:AZ77"/>
    <mergeCell ref="BA77:BB77"/>
    <mergeCell ref="BC77:BE77"/>
    <mergeCell ref="BF77:BH77"/>
    <mergeCell ref="BI77:BJ77"/>
    <mergeCell ref="BK77:BM77"/>
    <mergeCell ref="AH77:AJ77"/>
    <mergeCell ref="AK77:AL77"/>
    <mergeCell ref="AM77:AO77"/>
    <mergeCell ref="AP77:AR77"/>
    <mergeCell ref="AS77:AT77"/>
    <mergeCell ref="AU77:AW77"/>
    <mergeCell ref="EK77:EL77"/>
    <mergeCell ref="EM77:EO77"/>
    <mergeCell ref="DJ77:DL77"/>
    <mergeCell ref="DM77:DN77"/>
    <mergeCell ref="DO77:DQ77"/>
    <mergeCell ref="DR77:DT77"/>
    <mergeCell ref="DU77:DV77"/>
    <mergeCell ref="DW77:DY77"/>
    <mergeCell ref="CT77:CV77"/>
    <mergeCell ref="CW77:CX77"/>
    <mergeCell ref="CY77:DA77"/>
    <mergeCell ref="DB77:DD77"/>
    <mergeCell ref="DE77:DF77"/>
    <mergeCell ref="DG77:DI77"/>
    <mergeCell ref="CD77:CF77"/>
    <mergeCell ref="CG77:CH77"/>
    <mergeCell ref="CI77:CK77"/>
    <mergeCell ref="CL77:CN77"/>
    <mergeCell ref="CO77:CP77"/>
    <mergeCell ref="CQ77:CS77"/>
    <mergeCell ref="GL77:GN77"/>
    <mergeCell ref="GO77:GP77"/>
    <mergeCell ref="GQ77:GS77"/>
    <mergeCell ref="GT77:GV77"/>
    <mergeCell ref="A78:D78"/>
    <mergeCell ref="M78:N78"/>
    <mergeCell ref="O78:Q78"/>
    <mergeCell ref="R78:T78"/>
    <mergeCell ref="U78:V78"/>
    <mergeCell ref="W78:Y78"/>
    <mergeCell ref="FV77:FX77"/>
    <mergeCell ref="FY77:FZ77"/>
    <mergeCell ref="GA77:GC77"/>
    <mergeCell ref="GD77:GF77"/>
    <mergeCell ref="GG77:GH77"/>
    <mergeCell ref="GI77:GK77"/>
    <mergeCell ref="FF77:FH77"/>
    <mergeCell ref="FI77:FJ77"/>
    <mergeCell ref="FK77:FM77"/>
    <mergeCell ref="FN77:FP77"/>
    <mergeCell ref="FQ77:FR77"/>
    <mergeCell ref="FS77:FU77"/>
    <mergeCell ref="EP77:ER77"/>
    <mergeCell ref="ES77:ET77"/>
    <mergeCell ref="EU77:EW77"/>
    <mergeCell ref="EX77:EZ77"/>
    <mergeCell ref="FA77:FB77"/>
    <mergeCell ref="FC77:FE77"/>
    <mergeCell ref="DZ77:EB77"/>
    <mergeCell ref="EC77:ED77"/>
    <mergeCell ref="EE77:EG77"/>
    <mergeCell ref="EH77:EJ77"/>
    <mergeCell ref="BF78:BH78"/>
    <mergeCell ref="BI78:BJ78"/>
    <mergeCell ref="BK78:BM78"/>
    <mergeCell ref="BN78:BP78"/>
    <mergeCell ref="BQ78:BR78"/>
    <mergeCell ref="BS78:BU78"/>
    <mergeCell ref="AP78:AR78"/>
    <mergeCell ref="AS78:AT78"/>
    <mergeCell ref="AU78:AW78"/>
    <mergeCell ref="AX78:AZ78"/>
    <mergeCell ref="BA78:BB78"/>
    <mergeCell ref="BC78:BE78"/>
    <mergeCell ref="Z78:AB78"/>
    <mergeCell ref="AC78:AD78"/>
    <mergeCell ref="AE78:AG78"/>
    <mergeCell ref="AH78:AJ78"/>
    <mergeCell ref="AK78:AL78"/>
    <mergeCell ref="AM78:AO78"/>
    <mergeCell ref="DB78:DD78"/>
    <mergeCell ref="DE78:DF78"/>
    <mergeCell ref="DG78:DI78"/>
    <mergeCell ref="DJ78:DL78"/>
    <mergeCell ref="DM78:DN78"/>
    <mergeCell ref="DO78:DQ78"/>
    <mergeCell ref="CL78:CN78"/>
    <mergeCell ref="CO78:CP78"/>
    <mergeCell ref="CQ78:CS78"/>
    <mergeCell ref="CT78:CV78"/>
    <mergeCell ref="CW78:CX78"/>
    <mergeCell ref="CY78:DA78"/>
    <mergeCell ref="BV78:BX78"/>
    <mergeCell ref="BY78:BZ78"/>
    <mergeCell ref="CA78:CC78"/>
    <mergeCell ref="CD78:CF78"/>
    <mergeCell ref="CG78:CH78"/>
    <mergeCell ref="CI78:CK78"/>
    <mergeCell ref="FY78:FZ78"/>
    <mergeCell ref="GA78:GC78"/>
    <mergeCell ref="EX78:EZ78"/>
    <mergeCell ref="FA78:FB78"/>
    <mergeCell ref="FC78:FE78"/>
    <mergeCell ref="FF78:FH78"/>
    <mergeCell ref="FI78:FJ78"/>
    <mergeCell ref="FK78:FM78"/>
    <mergeCell ref="EH78:EJ78"/>
    <mergeCell ref="EK78:EL78"/>
    <mergeCell ref="EM78:EO78"/>
    <mergeCell ref="EP78:ER78"/>
    <mergeCell ref="ES78:ET78"/>
    <mergeCell ref="EU78:EW78"/>
    <mergeCell ref="DR78:DT78"/>
    <mergeCell ref="DU78:DV78"/>
    <mergeCell ref="DW78:DY78"/>
    <mergeCell ref="DZ78:EB78"/>
    <mergeCell ref="EC78:ED78"/>
    <mergeCell ref="EE78:EG78"/>
    <mergeCell ref="AX79:AZ79"/>
    <mergeCell ref="BA79:BB79"/>
    <mergeCell ref="BC79:BE79"/>
    <mergeCell ref="BF79:BH79"/>
    <mergeCell ref="BI79:BJ79"/>
    <mergeCell ref="BK79:BM79"/>
    <mergeCell ref="AH79:AJ79"/>
    <mergeCell ref="AK79:AL79"/>
    <mergeCell ref="AM79:AO79"/>
    <mergeCell ref="AP79:AR79"/>
    <mergeCell ref="AS79:AT79"/>
    <mergeCell ref="AU79:AW79"/>
    <mergeCell ref="GT78:GV78"/>
    <mergeCell ref="A79:D79"/>
    <mergeCell ref="M79:N79"/>
    <mergeCell ref="O79:Q79"/>
    <mergeCell ref="R79:T79"/>
    <mergeCell ref="U79:V79"/>
    <mergeCell ref="W79:Y79"/>
    <mergeCell ref="Z79:AB79"/>
    <mergeCell ref="AC79:AD79"/>
    <mergeCell ref="AE79:AG79"/>
    <mergeCell ref="GD78:GF78"/>
    <mergeCell ref="GG78:GH78"/>
    <mergeCell ref="GI78:GK78"/>
    <mergeCell ref="GL78:GN78"/>
    <mergeCell ref="GO78:GP78"/>
    <mergeCell ref="GQ78:GS78"/>
    <mergeCell ref="FN78:FP78"/>
    <mergeCell ref="FQ78:FR78"/>
    <mergeCell ref="FS78:FU78"/>
    <mergeCell ref="FV78:FX78"/>
    <mergeCell ref="CT79:CV79"/>
    <mergeCell ref="CW79:CX79"/>
    <mergeCell ref="CY79:DA79"/>
    <mergeCell ref="DB79:DD79"/>
    <mergeCell ref="DE79:DF79"/>
    <mergeCell ref="DG79:DI79"/>
    <mergeCell ref="CD79:CF79"/>
    <mergeCell ref="CG79:CH79"/>
    <mergeCell ref="CI79:CK79"/>
    <mergeCell ref="CL79:CN79"/>
    <mergeCell ref="CO79:CP79"/>
    <mergeCell ref="CQ79:CS79"/>
    <mergeCell ref="BN79:BP79"/>
    <mergeCell ref="BQ79:BR79"/>
    <mergeCell ref="BS79:BU79"/>
    <mergeCell ref="BV79:BX79"/>
    <mergeCell ref="BY79:BZ79"/>
    <mergeCell ref="CA79:CC79"/>
    <mergeCell ref="FQ79:FR79"/>
    <mergeCell ref="FS79:FU79"/>
    <mergeCell ref="EP79:ER79"/>
    <mergeCell ref="ES79:ET79"/>
    <mergeCell ref="EU79:EW79"/>
    <mergeCell ref="EX79:EZ79"/>
    <mergeCell ref="FA79:FB79"/>
    <mergeCell ref="FC79:FE79"/>
    <mergeCell ref="DZ79:EB79"/>
    <mergeCell ref="EC79:ED79"/>
    <mergeCell ref="EE79:EG79"/>
    <mergeCell ref="EH79:EJ79"/>
    <mergeCell ref="EK79:EL79"/>
    <mergeCell ref="EM79:EO79"/>
    <mergeCell ref="DJ79:DL79"/>
    <mergeCell ref="DM79:DN79"/>
    <mergeCell ref="DO79:DQ79"/>
    <mergeCell ref="DR79:DT79"/>
    <mergeCell ref="DU79:DV79"/>
    <mergeCell ref="DW79:DY79"/>
    <mergeCell ref="AP80:AR80"/>
    <mergeCell ref="AS80:AT80"/>
    <mergeCell ref="AU80:AW80"/>
    <mergeCell ref="AX80:AZ80"/>
    <mergeCell ref="BA80:BB80"/>
    <mergeCell ref="BC80:BE80"/>
    <mergeCell ref="Z80:AB80"/>
    <mergeCell ref="AC80:AD80"/>
    <mergeCell ref="AE80:AG80"/>
    <mergeCell ref="AH80:AJ80"/>
    <mergeCell ref="AK80:AL80"/>
    <mergeCell ref="AM80:AO80"/>
    <mergeCell ref="GL79:GN79"/>
    <mergeCell ref="GO79:GP79"/>
    <mergeCell ref="GQ79:GS79"/>
    <mergeCell ref="GT79:GV79"/>
    <mergeCell ref="A80:D80"/>
    <mergeCell ref="M80:N80"/>
    <mergeCell ref="O80:Q80"/>
    <mergeCell ref="R80:T80"/>
    <mergeCell ref="U80:V80"/>
    <mergeCell ref="W80:Y80"/>
    <mergeCell ref="FV79:FX79"/>
    <mergeCell ref="FY79:FZ79"/>
    <mergeCell ref="GA79:GC79"/>
    <mergeCell ref="GD79:GF79"/>
    <mergeCell ref="GG79:GH79"/>
    <mergeCell ref="GI79:GK79"/>
    <mergeCell ref="FF79:FH79"/>
    <mergeCell ref="FI79:FJ79"/>
    <mergeCell ref="FK79:FM79"/>
    <mergeCell ref="FN79:FP79"/>
    <mergeCell ref="CL80:CN80"/>
    <mergeCell ref="CO80:CP80"/>
    <mergeCell ref="CQ80:CS80"/>
    <mergeCell ref="CT80:CV80"/>
    <mergeCell ref="CW80:CX80"/>
    <mergeCell ref="CY80:DA80"/>
    <mergeCell ref="BV80:BX80"/>
    <mergeCell ref="BY80:BZ80"/>
    <mergeCell ref="CA80:CC80"/>
    <mergeCell ref="CD80:CF80"/>
    <mergeCell ref="CG80:CH80"/>
    <mergeCell ref="CI80:CK80"/>
    <mergeCell ref="BF80:BH80"/>
    <mergeCell ref="BI80:BJ80"/>
    <mergeCell ref="BK80:BM80"/>
    <mergeCell ref="BN80:BP80"/>
    <mergeCell ref="BQ80:BR80"/>
    <mergeCell ref="BS80:BU80"/>
    <mergeCell ref="FI80:FJ80"/>
    <mergeCell ref="FK80:FM80"/>
    <mergeCell ref="EH80:EJ80"/>
    <mergeCell ref="EK80:EL80"/>
    <mergeCell ref="EM80:EO80"/>
    <mergeCell ref="EP80:ER80"/>
    <mergeCell ref="ES80:ET80"/>
    <mergeCell ref="EU80:EW80"/>
    <mergeCell ref="DR80:DT80"/>
    <mergeCell ref="DU80:DV80"/>
    <mergeCell ref="DW80:DY80"/>
    <mergeCell ref="DZ80:EB80"/>
    <mergeCell ref="EC80:ED80"/>
    <mergeCell ref="EE80:EG80"/>
    <mergeCell ref="DB80:DD80"/>
    <mergeCell ref="DE80:DF80"/>
    <mergeCell ref="DG80:DI80"/>
    <mergeCell ref="DJ80:DL80"/>
    <mergeCell ref="DM80:DN80"/>
    <mergeCell ref="DO80:DQ80"/>
    <mergeCell ref="AH81:AJ81"/>
    <mergeCell ref="AK81:AL81"/>
    <mergeCell ref="AM81:AO81"/>
    <mergeCell ref="AP81:AR81"/>
    <mergeCell ref="AS81:AT81"/>
    <mergeCell ref="AU81:AW81"/>
    <mergeCell ref="GT80:GV80"/>
    <mergeCell ref="A81:D81"/>
    <mergeCell ref="M81:N81"/>
    <mergeCell ref="O81:Q81"/>
    <mergeCell ref="R81:T81"/>
    <mergeCell ref="U81:V81"/>
    <mergeCell ref="W81:Y81"/>
    <mergeCell ref="Z81:AB81"/>
    <mergeCell ref="AC81:AD81"/>
    <mergeCell ref="AE81:AG81"/>
    <mergeCell ref="GD80:GF80"/>
    <mergeCell ref="GG80:GH80"/>
    <mergeCell ref="GI80:GK80"/>
    <mergeCell ref="GL80:GN80"/>
    <mergeCell ref="GO80:GP80"/>
    <mergeCell ref="GQ80:GS80"/>
    <mergeCell ref="FN80:FP80"/>
    <mergeCell ref="FQ80:FR80"/>
    <mergeCell ref="FS80:FU80"/>
    <mergeCell ref="FV80:FX80"/>
    <mergeCell ref="FY80:FZ80"/>
    <mergeCell ref="GA80:GC80"/>
    <mergeCell ref="EX80:EZ80"/>
    <mergeCell ref="FA80:FB80"/>
    <mergeCell ref="FC80:FE80"/>
    <mergeCell ref="FF80:FH80"/>
    <mergeCell ref="CD81:CF81"/>
    <mergeCell ref="CG81:CH81"/>
    <mergeCell ref="CI81:CK81"/>
    <mergeCell ref="CL81:CN81"/>
    <mergeCell ref="CO81:CP81"/>
    <mergeCell ref="CQ81:CS81"/>
    <mergeCell ref="BN81:BP81"/>
    <mergeCell ref="BQ81:BR81"/>
    <mergeCell ref="BS81:BU81"/>
    <mergeCell ref="BV81:BX81"/>
    <mergeCell ref="BY81:BZ81"/>
    <mergeCell ref="CA81:CC81"/>
    <mergeCell ref="AX81:AZ81"/>
    <mergeCell ref="BA81:BB81"/>
    <mergeCell ref="BC81:BE81"/>
    <mergeCell ref="BF81:BH81"/>
    <mergeCell ref="BI81:BJ81"/>
    <mergeCell ref="BK81:BM81"/>
    <mergeCell ref="FA81:FB81"/>
    <mergeCell ref="FC81:FE81"/>
    <mergeCell ref="DZ81:EB81"/>
    <mergeCell ref="EC81:ED81"/>
    <mergeCell ref="EE81:EG81"/>
    <mergeCell ref="EH81:EJ81"/>
    <mergeCell ref="EK81:EL81"/>
    <mergeCell ref="EM81:EO81"/>
    <mergeCell ref="DJ81:DL81"/>
    <mergeCell ref="DM81:DN81"/>
    <mergeCell ref="DO81:DQ81"/>
    <mergeCell ref="DR81:DT81"/>
    <mergeCell ref="DU81:DV81"/>
    <mergeCell ref="DW81:DY81"/>
    <mergeCell ref="CT81:CV81"/>
    <mergeCell ref="CW81:CX81"/>
    <mergeCell ref="CY81:DA81"/>
    <mergeCell ref="DB81:DD81"/>
    <mergeCell ref="DE81:DF81"/>
    <mergeCell ref="DG81:DI81"/>
    <mergeCell ref="Z82:AB82"/>
    <mergeCell ref="AC82:AD82"/>
    <mergeCell ref="AE82:AG82"/>
    <mergeCell ref="AH82:AJ82"/>
    <mergeCell ref="AK82:AL82"/>
    <mergeCell ref="AM82:AO82"/>
    <mergeCell ref="GL81:GN81"/>
    <mergeCell ref="GO81:GP81"/>
    <mergeCell ref="GQ81:GS81"/>
    <mergeCell ref="GT81:GV81"/>
    <mergeCell ref="A82:D82"/>
    <mergeCell ref="M82:N82"/>
    <mergeCell ref="O82:Q82"/>
    <mergeCell ref="R82:T82"/>
    <mergeCell ref="U82:V82"/>
    <mergeCell ref="W82:Y82"/>
    <mergeCell ref="FV81:FX81"/>
    <mergeCell ref="FY81:FZ81"/>
    <mergeCell ref="GA81:GC81"/>
    <mergeCell ref="GD81:GF81"/>
    <mergeCell ref="GG81:GH81"/>
    <mergeCell ref="GI81:GK81"/>
    <mergeCell ref="FF81:FH81"/>
    <mergeCell ref="FI81:FJ81"/>
    <mergeCell ref="FK81:FM81"/>
    <mergeCell ref="FN81:FP81"/>
    <mergeCell ref="FQ81:FR81"/>
    <mergeCell ref="FS81:FU81"/>
    <mergeCell ref="EP81:ER81"/>
    <mergeCell ref="ES81:ET81"/>
    <mergeCell ref="EU81:EW81"/>
    <mergeCell ref="EX81:EZ81"/>
    <mergeCell ref="BV82:BX82"/>
    <mergeCell ref="BY82:BZ82"/>
    <mergeCell ref="CA82:CC82"/>
    <mergeCell ref="CD82:CF82"/>
    <mergeCell ref="CG82:CH82"/>
    <mergeCell ref="CI82:CK82"/>
    <mergeCell ref="BF82:BH82"/>
    <mergeCell ref="BI82:BJ82"/>
    <mergeCell ref="BK82:BM82"/>
    <mergeCell ref="BN82:BP82"/>
    <mergeCell ref="BQ82:BR82"/>
    <mergeCell ref="BS82:BU82"/>
    <mergeCell ref="AP82:AR82"/>
    <mergeCell ref="AS82:AT82"/>
    <mergeCell ref="AU82:AW82"/>
    <mergeCell ref="AX82:AZ82"/>
    <mergeCell ref="BA82:BB82"/>
    <mergeCell ref="BC82:BE82"/>
    <mergeCell ref="ES82:ET82"/>
    <mergeCell ref="EU82:EW82"/>
    <mergeCell ref="DR82:DT82"/>
    <mergeCell ref="DU82:DV82"/>
    <mergeCell ref="DW82:DY82"/>
    <mergeCell ref="DZ82:EB82"/>
    <mergeCell ref="EC82:ED82"/>
    <mergeCell ref="EE82:EG82"/>
    <mergeCell ref="DB82:DD82"/>
    <mergeCell ref="DE82:DF82"/>
    <mergeCell ref="DG82:DI82"/>
    <mergeCell ref="DJ82:DL82"/>
    <mergeCell ref="DM82:DN82"/>
    <mergeCell ref="DO82:DQ82"/>
    <mergeCell ref="CL82:CN82"/>
    <mergeCell ref="CO82:CP82"/>
    <mergeCell ref="CQ82:CS82"/>
    <mergeCell ref="CT82:CV82"/>
    <mergeCell ref="CW82:CX82"/>
    <mergeCell ref="CY82:DA82"/>
    <mergeCell ref="GT82:GV82"/>
    <mergeCell ref="A83:D83"/>
    <mergeCell ref="M83:N83"/>
    <mergeCell ref="O83:Q83"/>
    <mergeCell ref="R83:T83"/>
    <mergeCell ref="U83:V83"/>
    <mergeCell ref="W83:Y83"/>
    <mergeCell ref="Z83:AB83"/>
    <mergeCell ref="AC83:AD83"/>
    <mergeCell ref="AE83:AG83"/>
    <mergeCell ref="GD82:GF82"/>
    <mergeCell ref="GG82:GH82"/>
    <mergeCell ref="GI82:GK82"/>
    <mergeCell ref="GL82:GN82"/>
    <mergeCell ref="GO82:GP82"/>
    <mergeCell ref="GQ82:GS82"/>
    <mergeCell ref="FN82:FP82"/>
    <mergeCell ref="FQ82:FR82"/>
    <mergeCell ref="FS82:FU82"/>
    <mergeCell ref="FV82:FX82"/>
    <mergeCell ref="FY82:FZ82"/>
    <mergeCell ref="GA82:GC82"/>
    <mergeCell ref="EX82:EZ82"/>
    <mergeCell ref="FA82:FB82"/>
    <mergeCell ref="FC82:FE82"/>
    <mergeCell ref="FF82:FH82"/>
    <mergeCell ref="FI82:FJ82"/>
    <mergeCell ref="FK82:FM82"/>
    <mergeCell ref="EH82:EJ82"/>
    <mergeCell ref="EK82:EL82"/>
    <mergeCell ref="EM82:EO82"/>
    <mergeCell ref="EP82:ER82"/>
    <mergeCell ref="BN83:BP83"/>
    <mergeCell ref="BQ83:BR83"/>
    <mergeCell ref="BS83:BU83"/>
    <mergeCell ref="BV83:BX83"/>
    <mergeCell ref="BY83:BZ83"/>
    <mergeCell ref="CA83:CC83"/>
    <mergeCell ref="AX83:AZ83"/>
    <mergeCell ref="BA83:BB83"/>
    <mergeCell ref="BC83:BE83"/>
    <mergeCell ref="BF83:BH83"/>
    <mergeCell ref="BI83:BJ83"/>
    <mergeCell ref="BK83:BM83"/>
    <mergeCell ref="AH83:AJ83"/>
    <mergeCell ref="AK83:AL83"/>
    <mergeCell ref="AM83:AO83"/>
    <mergeCell ref="AP83:AR83"/>
    <mergeCell ref="AS83:AT83"/>
    <mergeCell ref="AU83:AW83"/>
    <mergeCell ref="EK83:EL83"/>
    <mergeCell ref="EM83:EO83"/>
    <mergeCell ref="DJ83:DL83"/>
    <mergeCell ref="DM83:DN83"/>
    <mergeCell ref="DO83:DQ83"/>
    <mergeCell ref="DR83:DT83"/>
    <mergeCell ref="DU83:DV83"/>
    <mergeCell ref="DW83:DY83"/>
    <mergeCell ref="CT83:CV83"/>
    <mergeCell ref="CW83:CX83"/>
    <mergeCell ref="CY83:DA83"/>
    <mergeCell ref="DB83:DD83"/>
    <mergeCell ref="DE83:DF83"/>
    <mergeCell ref="DG83:DI83"/>
    <mergeCell ref="CD83:CF83"/>
    <mergeCell ref="CG83:CH83"/>
    <mergeCell ref="CI83:CK83"/>
    <mergeCell ref="CL83:CN83"/>
    <mergeCell ref="CO83:CP83"/>
    <mergeCell ref="CQ83:CS83"/>
    <mergeCell ref="GL83:GN83"/>
    <mergeCell ref="GO83:GP83"/>
    <mergeCell ref="GQ83:GS83"/>
    <mergeCell ref="GT83:GV83"/>
    <mergeCell ref="A84:D84"/>
    <mergeCell ref="M84:N84"/>
    <mergeCell ref="O84:Q84"/>
    <mergeCell ref="R84:T84"/>
    <mergeCell ref="U84:V84"/>
    <mergeCell ref="W84:Y84"/>
    <mergeCell ref="FV83:FX83"/>
    <mergeCell ref="FY83:FZ83"/>
    <mergeCell ref="GA83:GC83"/>
    <mergeCell ref="GD83:GF83"/>
    <mergeCell ref="GG83:GH83"/>
    <mergeCell ref="GI83:GK83"/>
    <mergeCell ref="FF83:FH83"/>
    <mergeCell ref="FI83:FJ83"/>
    <mergeCell ref="FK83:FM83"/>
    <mergeCell ref="FN83:FP83"/>
    <mergeCell ref="FQ83:FR83"/>
    <mergeCell ref="FS83:FU83"/>
    <mergeCell ref="EP83:ER83"/>
    <mergeCell ref="ES83:ET83"/>
    <mergeCell ref="EU83:EW83"/>
    <mergeCell ref="EX83:EZ83"/>
    <mergeCell ref="FA83:FB83"/>
    <mergeCell ref="FC83:FE83"/>
    <mergeCell ref="DZ83:EB83"/>
    <mergeCell ref="EC83:ED83"/>
    <mergeCell ref="EE83:EG83"/>
    <mergeCell ref="EH83:EJ83"/>
    <mergeCell ref="BF84:BH84"/>
    <mergeCell ref="BI84:BJ84"/>
    <mergeCell ref="BK84:BM84"/>
    <mergeCell ref="BN84:BP84"/>
    <mergeCell ref="BQ84:BR84"/>
    <mergeCell ref="BS84:BU84"/>
    <mergeCell ref="AP84:AR84"/>
    <mergeCell ref="AS84:AT84"/>
    <mergeCell ref="AU84:AW84"/>
    <mergeCell ref="AX84:AZ84"/>
    <mergeCell ref="BA84:BB84"/>
    <mergeCell ref="BC84:BE84"/>
    <mergeCell ref="Z84:AB84"/>
    <mergeCell ref="AC84:AD84"/>
    <mergeCell ref="AE84:AG84"/>
    <mergeCell ref="AH84:AJ84"/>
    <mergeCell ref="AK84:AL84"/>
    <mergeCell ref="AM84:AO84"/>
    <mergeCell ref="DB84:DD84"/>
    <mergeCell ref="DE84:DF84"/>
    <mergeCell ref="DG84:DI84"/>
    <mergeCell ref="DJ84:DL84"/>
    <mergeCell ref="DM84:DN84"/>
    <mergeCell ref="DO84:DQ84"/>
    <mergeCell ref="CL84:CN84"/>
    <mergeCell ref="CO84:CP84"/>
    <mergeCell ref="CQ84:CS84"/>
    <mergeCell ref="CT84:CV84"/>
    <mergeCell ref="CW84:CX84"/>
    <mergeCell ref="CY84:DA84"/>
    <mergeCell ref="BV84:BX84"/>
    <mergeCell ref="BY84:BZ84"/>
    <mergeCell ref="CA84:CC84"/>
    <mergeCell ref="CD84:CF84"/>
    <mergeCell ref="CG84:CH84"/>
    <mergeCell ref="CI84:CK84"/>
    <mergeCell ref="FY84:FZ84"/>
    <mergeCell ref="GA84:GC84"/>
    <mergeCell ref="EX84:EZ84"/>
    <mergeCell ref="FA84:FB84"/>
    <mergeCell ref="FC84:FE84"/>
    <mergeCell ref="FF84:FH84"/>
    <mergeCell ref="FI84:FJ84"/>
    <mergeCell ref="FK84:FM84"/>
    <mergeCell ref="EH84:EJ84"/>
    <mergeCell ref="EK84:EL84"/>
    <mergeCell ref="EM84:EO84"/>
    <mergeCell ref="EP84:ER84"/>
    <mergeCell ref="ES84:ET84"/>
    <mergeCell ref="EU84:EW84"/>
    <mergeCell ref="DR84:DT84"/>
    <mergeCell ref="DU84:DV84"/>
    <mergeCell ref="DW84:DY84"/>
    <mergeCell ref="DZ84:EB84"/>
    <mergeCell ref="EC84:ED84"/>
    <mergeCell ref="EE84:EG84"/>
    <mergeCell ref="AX85:AZ85"/>
    <mergeCell ref="BA85:BB85"/>
    <mergeCell ref="BC85:BE85"/>
    <mergeCell ref="BF85:BH85"/>
    <mergeCell ref="BI85:BJ85"/>
    <mergeCell ref="BK85:BM85"/>
    <mergeCell ref="AH85:AJ85"/>
    <mergeCell ref="AK85:AL85"/>
    <mergeCell ref="AM85:AO85"/>
    <mergeCell ref="AP85:AR85"/>
    <mergeCell ref="AS85:AT85"/>
    <mergeCell ref="AU85:AW85"/>
    <mergeCell ref="GT84:GV84"/>
    <mergeCell ref="A85:D85"/>
    <mergeCell ref="M85:N85"/>
    <mergeCell ref="O85:Q85"/>
    <mergeCell ref="R85:T85"/>
    <mergeCell ref="U85:V85"/>
    <mergeCell ref="W85:Y85"/>
    <mergeCell ref="Z85:AB85"/>
    <mergeCell ref="AC85:AD85"/>
    <mergeCell ref="AE85:AG85"/>
    <mergeCell ref="GD84:GF84"/>
    <mergeCell ref="GG84:GH84"/>
    <mergeCell ref="GI84:GK84"/>
    <mergeCell ref="GL84:GN84"/>
    <mergeCell ref="GO84:GP84"/>
    <mergeCell ref="GQ84:GS84"/>
    <mergeCell ref="FN84:FP84"/>
    <mergeCell ref="FQ84:FR84"/>
    <mergeCell ref="FS84:FU84"/>
    <mergeCell ref="FV84:FX84"/>
    <mergeCell ref="CT85:CV85"/>
    <mergeCell ref="CW85:CX85"/>
    <mergeCell ref="CY85:DA85"/>
    <mergeCell ref="DB85:DD85"/>
    <mergeCell ref="DE85:DF85"/>
    <mergeCell ref="DG85:DI85"/>
    <mergeCell ref="CD85:CF85"/>
    <mergeCell ref="CG85:CH85"/>
    <mergeCell ref="CI85:CK85"/>
    <mergeCell ref="CL85:CN85"/>
    <mergeCell ref="CO85:CP85"/>
    <mergeCell ref="CQ85:CS85"/>
    <mergeCell ref="BN85:BP85"/>
    <mergeCell ref="BQ85:BR85"/>
    <mergeCell ref="BS85:BU85"/>
    <mergeCell ref="BV85:BX85"/>
    <mergeCell ref="BY85:BZ85"/>
    <mergeCell ref="CA85:CC85"/>
    <mergeCell ref="FQ85:FR85"/>
    <mergeCell ref="FS85:FU85"/>
    <mergeCell ref="EP85:ER85"/>
    <mergeCell ref="ES85:ET85"/>
    <mergeCell ref="EU85:EW85"/>
    <mergeCell ref="EX85:EZ85"/>
    <mergeCell ref="FA85:FB85"/>
    <mergeCell ref="FC85:FE85"/>
    <mergeCell ref="DZ85:EB85"/>
    <mergeCell ref="EC85:ED85"/>
    <mergeCell ref="EE85:EG85"/>
    <mergeCell ref="EH85:EJ85"/>
    <mergeCell ref="EK85:EL85"/>
    <mergeCell ref="EM85:EO85"/>
    <mergeCell ref="DJ85:DL85"/>
    <mergeCell ref="DM85:DN85"/>
    <mergeCell ref="DO85:DQ85"/>
    <mergeCell ref="DR85:DT85"/>
    <mergeCell ref="DU85:DV85"/>
    <mergeCell ref="DW85:DY85"/>
    <mergeCell ref="AP86:AR86"/>
    <mergeCell ref="AS86:AT86"/>
    <mergeCell ref="AU86:AW86"/>
    <mergeCell ref="AX86:AZ86"/>
    <mergeCell ref="BA86:BB86"/>
    <mergeCell ref="BC86:BE86"/>
    <mergeCell ref="Z86:AB86"/>
    <mergeCell ref="AC86:AD86"/>
    <mergeCell ref="AE86:AG86"/>
    <mergeCell ref="AH86:AJ86"/>
    <mergeCell ref="AK86:AL86"/>
    <mergeCell ref="AM86:AO86"/>
    <mergeCell ref="GL85:GN85"/>
    <mergeCell ref="GO85:GP85"/>
    <mergeCell ref="GQ85:GS85"/>
    <mergeCell ref="GT85:GV85"/>
    <mergeCell ref="A86:L86"/>
    <mergeCell ref="M86:N86"/>
    <mergeCell ref="O86:Q86"/>
    <mergeCell ref="R86:T86"/>
    <mergeCell ref="U86:V86"/>
    <mergeCell ref="W86:Y86"/>
    <mergeCell ref="FV85:FX85"/>
    <mergeCell ref="FY85:FZ85"/>
    <mergeCell ref="GA85:GC85"/>
    <mergeCell ref="GD85:GF85"/>
    <mergeCell ref="GG85:GH85"/>
    <mergeCell ref="GI85:GK85"/>
    <mergeCell ref="FF85:FH85"/>
    <mergeCell ref="FI85:FJ85"/>
    <mergeCell ref="FK85:FM85"/>
    <mergeCell ref="FN85:FP85"/>
    <mergeCell ref="CL86:CN86"/>
    <mergeCell ref="CO86:CP86"/>
    <mergeCell ref="CQ86:CS86"/>
    <mergeCell ref="CT86:CV86"/>
    <mergeCell ref="CW86:CX86"/>
    <mergeCell ref="CY86:DA86"/>
    <mergeCell ref="BV86:BX86"/>
    <mergeCell ref="BY86:BZ86"/>
    <mergeCell ref="CA86:CC86"/>
    <mergeCell ref="CD86:CF86"/>
    <mergeCell ref="CG86:CH86"/>
    <mergeCell ref="CI86:CK86"/>
    <mergeCell ref="BF86:BH86"/>
    <mergeCell ref="BI86:BJ86"/>
    <mergeCell ref="BK86:BM86"/>
    <mergeCell ref="BN86:BP86"/>
    <mergeCell ref="BQ86:BR86"/>
    <mergeCell ref="BS86:BU86"/>
    <mergeCell ref="FI86:FJ86"/>
    <mergeCell ref="FK86:FM86"/>
    <mergeCell ref="EH86:EJ86"/>
    <mergeCell ref="EK86:EL86"/>
    <mergeCell ref="EM86:EO86"/>
    <mergeCell ref="EP86:ER86"/>
    <mergeCell ref="ES86:ET86"/>
    <mergeCell ref="EU86:EW86"/>
    <mergeCell ref="DR86:DT86"/>
    <mergeCell ref="DU86:DV86"/>
    <mergeCell ref="DW86:DY86"/>
    <mergeCell ref="DZ86:EB86"/>
    <mergeCell ref="EC86:ED86"/>
    <mergeCell ref="EE86:EG86"/>
    <mergeCell ref="DB86:DD86"/>
    <mergeCell ref="DE86:DF86"/>
    <mergeCell ref="DG86:DI86"/>
    <mergeCell ref="DJ86:DL86"/>
    <mergeCell ref="DM86:DN86"/>
    <mergeCell ref="DO86:DQ86"/>
    <mergeCell ref="AC88:AD88"/>
    <mergeCell ref="AE88:AG88"/>
    <mergeCell ref="AH88:AJ88"/>
    <mergeCell ref="AK88:AL88"/>
    <mergeCell ref="AM88:AO88"/>
    <mergeCell ref="AP88:AR88"/>
    <mergeCell ref="GT86:GV86"/>
    <mergeCell ref="A87:D87"/>
    <mergeCell ref="E87:GV87"/>
    <mergeCell ref="A88:D88"/>
    <mergeCell ref="M88:N88"/>
    <mergeCell ref="O88:Q88"/>
    <mergeCell ref="R88:T88"/>
    <mergeCell ref="U88:V88"/>
    <mergeCell ref="W88:Y88"/>
    <mergeCell ref="Z88:AB88"/>
    <mergeCell ref="GD86:GF86"/>
    <mergeCell ref="GG86:GH86"/>
    <mergeCell ref="GI86:GK86"/>
    <mergeCell ref="GL86:GN86"/>
    <mergeCell ref="GO86:GP86"/>
    <mergeCell ref="GQ86:GS86"/>
    <mergeCell ref="FN86:FP86"/>
    <mergeCell ref="FQ86:FR86"/>
    <mergeCell ref="FS86:FU86"/>
    <mergeCell ref="FV86:FX86"/>
    <mergeCell ref="FY86:FZ86"/>
    <mergeCell ref="GA86:GC86"/>
    <mergeCell ref="EX86:EZ86"/>
    <mergeCell ref="FA86:FB86"/>
    <mergeCell ref="FC86:FE86"/>
    <mergeCell ref="FF86:FH86"/>
    <mergeCell ref="CW88:CX88"/>
    <mergeCell ref="CY88:DA88"/>
    <mergeCell ref="DB88:DD88"/>
    <mergeCell ref="BY88:BZ88"/>
    <mergeCell ref="CA88:CC88"/>
    <mergeCell ref="CD88:CF88"/>
    <mergeCell ref="CG88:CH88"/>
    <mergeCell ref="CI88:CK88"/>
    <mergeCell ref="CL88:CN88"/>
    <mergeCell ref="BI88:BJ88"/>
    <mergeCell ref="BK88:BM88"/>
    <mergeCell ref="BN88:BP88"/>
    <mergeCell ref="BQ88:BR88"/>
    <mergeCell ref="BS88:BU88"/>
    <mergeCell ref="BV88:BX88"/>
    <mergeCell ref="AS88:AT88"/>
    <mergeCell ref="AU88:AW88"/>
    <mergeCell ref="AX88:AZ88"/>
    <mergeCell ref="BA88:BB88"/>
    <mergeCell ref="BC88:BE88"/>
    <mergeCell ref="BF88:BH88"/>
    <mergeCell ref="GT88:GV88"/>
    <mergeCell ref="FQ88:FR88"/>
    <mergeCell ref="FS88:FU88"/>
    <mergeCell ref="FV88:FX88"/>
    <mergeCell ref="FY88:FZ88"/>
    <mergeCell ref="GA88:GC88"/>
    <mergeCell ref="GD88:GF88"/>
    <mergeCell ref="FA88:FB88"/>
    <mergeCell ref="FC88:FE88"/>
    <mergeCell ref="FF88:FH88"/>
    <mergeCell ref="FI88:FJ88"/>
    <mergeCell ref="FK88:FM88"/>
    <mergeCell ref="FN88:FP88"/>
    <mergeCell ref="EK88:EL88"/>
    <mergeCell ref="EM88:EO88"/>
    <mergeCell ref="EP88:ER88"/>
    <mergeCell ref="ES88:ET88"/>
    <mergeCell ref="EU88:EW88"/>
    <mergeCell ref="EX88:EZ88"/>
    <mergeCell ref="Z89:AB89"/>
    <mergeCell ref="AC89:AD89"/>
    <mergeCell ref="AE89:AG89"/>
    <mergeCell ref="AH89:AJ89"/>
    <mergeCell ref="AK89:AL89"/>
    <mergeCell ref="AM89:AO89"/>
    <mergeCell ref="A89:D89"/>
    <mergeCell ref="M89:N89"/>
    <mergeCell ref="O89:Q89"/>
    <mergeCell ref="R89:T89"/>
    <mergeCell ref="U89:V89"/>
    <mergeCell ref="W89:Y89"/>
    <mergeCell ref="GG88:GH88"/>
    <mergeCell ref="GI88:GK88"/>
    <mergeCell ref="GL88:GN88"/>
    <mergeCell ref="GO88:GP88"/>
    <mergeCell ref="GQ88:GS88"/>
    <mergeCell ref="DU88:DV88"/>
    <mergeCell ref="DW88:DY88"/>
    <mergeCell ref="DZ88:EB88"/>
    <mergeCell ref="EC88:ED88"/>
    <mergeCell ref="EE88:EG88"/>
    <mergeCell ref="EH88:EJ88"/>
    <mergeCell ref="DE88:DF88"/>
    <mergeCell ref="DG88:DI88"/>
    <mergeCell ref="DJ88:DL88"/>
    <mergeCell ref="DM88:DN88"/>
    <mergeCell ref="DO88:DQ88"/>
    <mergeCell ref="DR88:DT88"/>
    <mergeCell ref="CO88:CP88"/>
    <mergeCell ref="CQ88:CS88"/>
    <mergeCell ref="CT88:CV88"/>
    <mergeCell ref="BV89:BX89"/>
    <mergeCell ref="BY89:BZ89"/>
    <mergeCell ref="CA89:CC89"/>
    <mergeCell ref="CD89:CF89"/>
    <mergeCell ref="CG89:CH89"/>
    <mergeCell ref="CI89:CK89"/>
    <mergeCell ref="BF89:BH89"/>
    <mergeCell ref="BI89:BJ89"/>
    <mergeCell ref="BK89:BM89"/>
    <mergeCell ref="BN89:BP89"/>
    <mergeCell ref="BQ89:BR89"/>
    <mergeCell ref="BS89:BU89"/>
    <mergeCell ref="AP89:AR89"/>
    <mergeCell ref="AS89:AT89"/>
    <mergeCell ref="AU89:AW89"/>
    <mergeCell ref="AX89:AZ89"/>
    <mergeCell ref="BA89:BB89"/>
    <mergeCell ref="BC89:BE89"/>
    <mergeCell ref="ES89:ET89"/>
    <mergeCell ref="EU89:EW89"/>
    <mergeCell ref="DR89:DT89"/>
    <mergeCell ref="DU89:DV89"/>
    <mergeCell ref="DW89:DY89"/>
    <mergeCell ref="DZ89:EB89"/>
    <mergeCell ref="EC89:ED89"/>
    <mergeCell ref="EE89:EG89"/>
    <mergeCell ref="DB89:DD89"/>
    <mergeCell ref="DE89:DF89"/>
    <mergeCell ref="DG89:DI89"/>
    <mergeCell ref="DJ89:DL89"/>
    <mergeCell ref="DM89:DN89"/>
    <mergeCell ref="DO89:DQ89"/>
    <mergeCell ref="CL89:CN89"/>
    <mergeCell ref="CO89:CP89"/>
    <mergeCell ref="CQ89:CS89"/>
    <mergeCell ref="CT89:CV89"/>
    <mergeCell ref="CW89:CX89"/>
    <mergeCell ref="CY89:DA89"/>
    <mergeCell ref="GT89:GV89"/>
    <mergeCell ref="A90:D90"/>
    <mergeCell ref="M90:N90"/>
    <mergeCell ref="O90:Q90"/>
    <mergeCell ref="R90:T90"/>
    <mergeCell ref="U90:V90"/>
    <mergeCell ref="W90:Y90"/>
    <mergeCell ref="Z90:AB90"/>
    <mergeCell ref="AC90:AD90"/>
    <mergeCell ref="AE90:AG90"/>
    <mergeCell ref="GD89:GF89"/>
    <mergeCell ref="GG89:GH89"/>
    <mergeCell ref="GI89:GK89"/>
    <mergeCell ref="GL89:GN89"/>
    <mergeCell ref="GO89:GP89"/>
    <mergeCell ref="GQ89:GS89"/>
    <mergeCell ref="FN89:FP89"/>
    <mergeCell ref="FQ89:FR89"/>
    <mergeCell ref="FS89:FU89"/>
    <mergeCell ref="FV89:FX89"/>
    <mergeCell ref="FY89:FZ89"/>
    <mergeCell ref="GA89:GC89"/>
    <mergeCell ref="EX89:EZ89"/>
    <mergeCell ref="FA89:FB89"/>
    <mergeCell ref="FC89:FE89"/>
    <mergeCell ref="FF89:FH89"/>
    <mergeCell ref="FI89:FJ89"/>
    <mergeCell ref="FK89:FM89"/>
    <mergeCell ref="EH89:EJ89"/>
    <mergeCell ref="EK89:EL89"/>
    <mergeCell ref="EM89:EO89"/>
    <mergeCell ref="EP89:ER89"/>
    <mergeCell ref="BN90:BP90"/>
    <mergeCell ref="BQ90:BR90"/>
    <mergeCell ref="BS90:BU90"/>
    <mergeCell ref="BV90:BX90"/>
    <mergeCell ref="BY90:BZ90"/>
    <mergeCell ref="CA90:CC90"/>
    <mergeCell ref="AX90:AZ90"/>
    <mergeCell ref="BA90:BB90"/>
    <mergeCell ref="BC90:BE90"/>
    <mergeCell ref="BF90:BH90"/>
    <mergeCell ref="BI90:BJ90"/>
    <mergeCell ref="BK90:BM90"/>
    <mergeCell ref="AH90:AJ90"/>
    <mergeCell ref="AK90:AL90"/>
    <mergeCell ref="AM90:AO90"/>
    <mergeCell ref="AP90:AR90"/>
    <mergeCell ref="AS90:AT90"/>
    <mergeCell ref="AU90:AW90"/>
    <mergeCell ref="EK90:EL90"/>
    <mergeCell ref="EM90:EO90"/>
    <mergeCell ref="DJ90:DL90"/>
    <mergeCell ref="DM90:DN90"/>
    <mergeCell ref="DO90:DQ90"/>
    <mergeCell ref="DR90:DT90"/>
    <mergeCell ref="DU90:DV90"/>
    <mergeCell ref="DW90:DY90"/>
    <mergeCell ref="CT90:CV90"/>
    <mergeCell ref="CW90:CX90"/>
    <mergeCell ref="CY90:DA90"/>
    <mergeCell ref="DB90:DD90"/>
    <mergeCell ref="DE90:DF90"/>
    <mergeCell ref="DG90:DI90"/>
    <mergeCell ref="CD90:CF90"/>
    <mergeCell ref="CG90:CH90"/>
    <mergeCell ref="CI90:CK90"/>
    <mergeCell ref="CL90:CN90"/>
    <mergeCell ref="CO90:CP90"/>
    <mergeCell ref="CQ90:CS90"/>
    <mergeCell ref="GL90:GN90"/>
    <mergeCell ref="GO90:GP90"/>
    <mergeCell ref="GQ90:GS90"/>
    <mergeCell ref="GT90:GV90"/>
    <mergeCell ref="A91:D91"/>
    <mergeCell ref="M91:N91"/>
    <mergeCell ref="O91:Q91"/>
    <mergeCell ref="R91:T91"/>
    <mergeCell ref="U91:V91"/>
    <mergeCell ref="W91:Y91"/>
    <mergeCell ref="FV90:FX90"/>
    <mergeCell ref="FY90:FZ90"/>
    <mergeCell ref="GA90:GC90"/>
    <mergeCell ref="GD90:GF90"/>
    <mergeCell ref="GG90:GH90"/>
    <mergeCell ref="GI90:GK90"/>
    <mergeCell ref="FF90:FH90"/>
    <mergeCell ref="FI90:FJ90"/>
    <mergeCell ref="FK90:FM90"/>
    <mergeCell ref="FN90:FP90"/>
    <mergeCell ref="FQ90:FR90"/>
    <mergeCell ref="FS90:FU90"/>
    <mergeCell ref="EP90:ER90"/>
    <mergeCell ref="ES90:ET90"/>
    <mergeCell ref="EU90:EW90"/>
    <mergeCell ref="EX90:EZ90"/>
    <mergeCell ref="FA90:FB90"/>
    <mergeCell ref="FC90:FE90"/>
    <mergeCell ref="DZ90:EB90"/>
    <mergeCell ref="EC90:ED90"/>
    <mergeCell ref="EE90:EG90"/>
    <mergeCell ref="EH90:EJ90"/>
    <mergeCell ref="BF91:BH91"/>
    <mergeCell ref="BI91:BJ91"/>
    <mergeCell ref="BK91:BM91"/>
    <mergeCell ref="BN91:BP91"/>
    <mergeCell ref="BQ91:BR91"/>
    <mergeCell ref="BS91:BU91"/>
    <mergeCell ref="AP91:AR91"/>
    <mergeCell ref="AS91:AT91"/>
    <mergeCell ref="AU91:AW91"/>
    <mergeCell ref="AX91:AZ91"/>
    <mergeCell ref="BA91:BB91"/>
    <mergeCell ref="BC91:BE91"/>
    <mergeCell ref="Z91:AB91"/>
    <mergeCell ref="AC91:AD91"/>
    <mergeCell ref="AE91:AG91"/>
    <mergeCell ref="AH91:AJ91"/>
    <mergeCell ref="AK91:AL91"/>
    <mergeCell ref="AM91:AO91"/>
    <mergeCell ref="DB91:DD91"/>
    <mergeCell ref="DE91:DF91"/>
    <mergeCell ref="DG91:DI91"/>
    <mergeCell ref="DJ91:DL91"/>
    <mergeCell ref="DM91:DN91"/>
    <mergeCell ref="DO91:DQ91"/>
    <mergeCell ref="CL91:CN91"/>
    <mergeCell ref="CO91:CP91"/>
    <mergeCell ref="CQ91:CS91"/>
    <mergeCell ref="CT91:CV91"/>
    <mergeCell ref="CW91:CX91"/>
    <mergeCell ref="CY91:DA91"/>
    <mergeCell ref="BV91:BX91"/>
    <mergeCell ref="BY91:BZ91"/>
    <mergeCell ref="CA91:CC91"/>
    <mergeCell ref="CD91:CF91"/>
    <mergeCell ref="CG91:CH91"/>
    <mergeCell ref="CI91:CK91"/>
    <mergeCell ref="FY91:FZ91"/>
    <mergeCell ref="GA91:GC91"/>
    <mergeCell ref="EX91:EZ91"/>
    <mergeCell ref="FA91:FB91"/>
    <mergeCell ref="FC91:FE91"/>
    <mergeCell ref="FF91:FH91"/>
    <mergeCell ref="FI91:FJ91"/>
    <mergeCell ref="FK91:FM91"/>
    <mergeCell ref="EH91:EJ91"/>
    <mergeCell ref="EK91:EL91"/>
    <mergeCell ref="EM91:EO91"/>
    <mergeCell ref="EP91:ER91"/>
    <mergeCell ref="ES91:ET91"/>
    <mergeCell ref="EU91:EW91"/>
    <mergeCell ref="DR91:DT91"/>
    <mergeCell ref="DU91:DV91"/>
    <mergeCell ref="DW91:DY91"/>
    <mergeCell ref="DZ91:EB91"/>
    <mergeCell ref="EC91:ED91"/>
    <mergeCell ref="EE91:EG91"/>
    <mergeCell ref="AX92:AZ92"/>
    <mergeCell ref="BA92:BB92"/>
    <mergeCell ref="BC92:BE92"/>
    <mergeCell ref="BF92:BH92"/>
    <mergeCell ref="BI92:BJ92"/>
    <mergeCell ref="BK92:BM92"/>
    <mergeCell ref="AH92:AJ92"/>
    <mergeCell ref="AK92:AL92"/>
    <mergeCell ref="AM92:AO92"/>
    <mergeCell ref="AP92:AR92"/>
    <mergeCell ref="AS92:AT92"/>
    <mergeCell ref="AU92:AW92"/>
    <mergeCell ref="GT91:GV91"/>
    <mergeCell ref="A92:D92"/>
    <mergeCell ref="M92:N92"/>
    <mergeCell ref="O92:Q92"/>
    <mergeCell ref="R92:T92"/>
    <mergeCell ref="U92:V92"/>
    <mergeCell ref="W92:Y92"/>
    <mergeCell ref="Z92:AB92"/>
    <mergeCell ref="AC92:AD92"/>
    <mergeCell ref="AE92:AG92"/>
    <mergeCell ref="GD91:GF91"/>
    <mergeCell ref="GG91:GH91"/>
    <mergeCell ref="GI91:GK91"/>
    <mergeCell ref="GL91:GN91"/>
    <mergeCell ref="GO91:GP91"/>
    <mergeCell ref="GQ91:GS91"/>
    <mergeCell ref="FN91:FP91"/>
    <mergeCell ref="FQ91:FR91"/>
    <mergeCell ref="FS91:FU91"/>
    <mergeCell ref="FV91:FX91"/>
    <mergeCell ref="CT92:CV92"/>
    <mergeCell ref="CW92:CX92"/>
    <mergeCell ref="CY92:DA92"/>
    <mergeCell ref="DB92:DD92"/>
    <mergeCell ref="DE92:DF92"/>
    <mergeCell ref="DG92:DI92"/>
    <mergeCell ref="CD92:CF92"/>
    <mergeCell ref="CG92:CH92"/>
    <mergeCell ref="CI92:CK92"/>
    <mergeCell ref="CL92:CN92"/>
    <mergeCell ref="CO92:CP92"/>
    <mergeCell ref="CQ92:CS92"/>
    <mergeCell ref="BN92:BP92"/>
    <mergeCell ref="BQ92:BR92"/>
    <mergeCell ref="BS92:BU92"/>
    <mergeCell ref="BV92:BX92"/>
    <mergeCell ref="BY92:BZ92"/>
    <mergeCell ref="CA92:CC92"/>
    <mergeCell ref="FQ92:FR92"/>
    <mergeCell ref="FS92:FU92"/>
    <mergeCell ref="EP92:ER92"/>
    <mergeCell ref="ES92:ET92"/>
    <mergeCell ref="EU92:EW92"/>
    <mergeCell ref="EX92:EZ92"/>
    <mergeCell ref="FA92:FB92"/>
    <mergeCell ref="FC92:FE92"/>
    <mergeCell ref="DZ92:EB92"/>
    <mergeCell ref="EC92:ED92"/>
    <mergeCell ref="EE92:EG92"/>
    <mergeCell ref="EH92:EJ92"/>
    <mergeCell ref="EK92:EL92"/>
    <mergeCell ref="EM92:EO92"/>
    <mergeCell ref="DJ92:DL92"/>
    <mergeCell ref="DM92:DN92"/>
    <mergeCell ref="DO92:DQ92"/>
    <mergeCell ref="DR92:DT92"/>
    <mergeCell ref="DU92:DV92"/>
    <mergeCell ref="DW92:DY92"/>
    <mergeCell ref="AP93:AR93"/>
    <mergeCell ref="AS93:AT93"/>
    <mergeCell ref="AU93:AW93"/>
    <mergeCell ref="AX93:AZ93"/>
    <mergeCell ref="BA93:BB93"/>
    <mergeCell ref="BC93:BE93"/>
    <mergeCell ref="Z93:AB93"/>
    <mergeCell ref="AC93:AD93"/>
    <mergeCell ref="AE93:AG93"/>
    <mergeCell ref="AH93:AJ93"/>
    <mergeCell ref="AK93:AL93"/>
    <mergeCell ref="AM93:AO93"/>
    <mergeCell ref="GL92:GN92"/>
    <mergeCell ref="GO92:GP92"/>
    <mergeCell ref="GQ92:GS92"/>
    <mergeCell ref="GT92:GV92"/>
    <mergeCell ref="A93:D93"/>
    <mergeCell ref="M93:N93"/>
    <mergeCell ref="O93:Q93"/>
    <mergeCell ref="R93:T93"/>
    <mergeCell ref="U93:V93"/>
    <mergeCell ref="W93:Y93"/>
    <mergeCell ref="FV92:FX92"/>
    <mergeCell ref="FY92:FZ92"/>
    <mergeCell ref="GA92:GC92"/>
    <mergeCell ref="GD92:GF92"/>
    <mergeCell ref="GG92:GH92"/>
    <mergeCell ref="GI92:GK92"/>
    <mergeCell ref="FF92:FH92"/>
    <mergeCell ref="FI92:FJ92"/>
    <mergeCell ref="FK92:FM92"/>
    <mergeCell ref="FN92:FP92"/>
    <mergeCell ref="CL93:CN93"/>
    <mergeCell ref="CO93:CP93"/>
    <mergeCell ref="CQ93:CS93"/>
    <mergeCell ref="CT93:CV93"/>
    <mergeCell ref="CW93:CX93"/>
    <mergeCell ref="CY93:DA93"/>
    <mergeCell ref="BV93:BX93"/>
    <mergeCell ref="BY93:BZ93"/>
    <mergeCell ref="CA93:CC93"/>
    <mergeCell ref="CD93:CF93"/>
    <mergeCell ref="CG93:CH93"/>
    <mergeCell ref="CI93:CK93"/>
    <mergeCell ref="BF93:BH93"/>
    <mergeCell ref="BI93:BJ93"/>
    <mergeCell ref="BK93:BM93"/>
    <mergeCell ref="BN93:BP93"/>
    <mergeCell ref="BQ93:BR93"/>
    <mergeCell ref="BS93:BU93"/>
    <mergeCell ref="FI93:FJ93"/>
    <mergeCell ref="FK93:FM93"/>
    <mergeCell ref="EH93:EJ93"/>
    <mergeCell ref="EK93:EL93"/>
    <mergeCell ref="EM93:EO93"/>
    <mergeCell ref="EP93:ER93"/>
    <mergeCell ref="ES93:ET93"/>
    <mergeCell ref="EU93:EW93"/>
    <mergeCell ref="DR93:DT93"/>
    <mergeCell ref="DU93:DV93"/>
    <mergeCell ref="DW93:DY93"/>
    <mergeCell ref="DZ93:EB93"/>
    <mergeCell ref="EC93:ED93"/>
    <mergeCell ref="EE93:EG93"/>
    <mergeCell ref="DB93:DD93"/>
    <mergeCell ref="DE93:DF93"/>
    <mergeCell ref="DG93:DI93"/>
    <mergeCell ref="DJ93:DL93"/>
    <mergeCell ref="DM93:DN93"/>
    <mergeCell ref="DO93:DQ93"/>
    <mergeCell ref="AH94:AJ94"/>
    <mergeCell ref="AK94:AL94"/>
    <mergeCell ref="AM94:AO94"/>
    <mergeCell ref="AP94:AR94"/>
    <mergeCell ref="AS94:AT94"/>
    <mergeCell ref="AU94:AW94"/>
    <mergeCell ref="GT93:GV93"/>
    <mergeCell ref="A94:D94"/>
    <mergeCell ref="M94:N94"/>
    <mergeCell ref="O94:Q94"/>
    <mergeCell ref="R94:T94"/>
    <mergeCell ref="U94:V94"/>
    <mergeCell ref="W94:Y94"/>
    <mergeCell ref="Z94:AB94"/>
    <mergeCell ref="AC94:AD94"/>
    <mergeCell ref="AE94:AG94"/>
    <mergeCell ref="GD93:GF93"/>
    <mergeCell ref="GG93:GH93"/>
    <mergeCell ref="GI93:GK93"/>
    <mergeCell ref="GL93:GN93"/>
    <mergeCell ref="GO93:GP93"/>
    <mergeCell ref="GQ93:GS93"/>
    <mergeCell ref="FN93:FP93"/>
    <mergeCell ref="FQ93:FR93"/>
    <mergeCell ref="FS93:FU93"/>
    <mergeCell ref="FV93:FX93"/>
    <mergeCell ref="FY93:FZ93"/>
    <mergeCell ref="GA93:GC93"/>
    <mergeCell ref="EX93:EZ93"/>
    <mergeCell ref="FA93:FB93"/>
    <mergeCell ref="FC93:FE93"/>
    <mergeCell ref="FF93:FH93"/>
    <mergeCell ref="CD94:CF94"/>
    <mergeCell ref="CG94:CH94"/>
    <mergeCell ref="CI94:CK94"/>
    <mergeCell ref="CL94:CN94"/>
    <mergeCell ref="CO94:CP94"/>
    <mergeCell ref="CQ94:CS94"/>
    <mergeCell ref="BN94:BP94"/>
    <mergeCell ref="BQ94:BR94"/>
    <mergeCell ref="BS94:BU94"/>
    <mergeCell ref="BV94:BX94"/>
    <mergeCell ref="BY94:BZ94"/>
    <mergeCell ref="CA94:CC94"/>
    <mergeCell ref="AX94:AZ94"/>
    <mergeCell ref="BA94:BB94"/>
    <mergeCell ref="BC94:BE94"/>
    <mergeCell ref="BF94:BH94"/>
    <mergeCell ref="BI94:BJ94"/>
    <mergeCell ref="BK94:BM94"/>
    <mergeCell ref="FA94:FB94"/>
    <mergeCell ref="FC94:FE94"/>
    <mergeCell ref="DZ94:EB94"/>
    <mergeCell ref="EC94:ED94"/>
    <mergeCell ref="EE94:EG94"/>
    <mergeCell ref="EH94:EJ94"/>
    <mergeCell ref="EK94:EL94"/>
    <mergeCell ref="EM94:EO94"/>
    <mergeCell ref="DJ94:DL94"/>
    <mergeCell ref="DM94:DN94"/>
    <mergeCell ref="DO94:DQ94"/>
    <mergeCell ref="DR94:DT94"/>
    <mergeCell ref="DU94:DV94"/>
    <mergeCell ref="DW94:DY94"/>
    <mergeCell ref="CT94:CV94"/>
    <mergeCell ref="CW94:CX94"/>
    <mergeCell ref="CY94:DA94"/>
    <mergeCell ref="DB94:DD94"/>
    <mergeCell ref="DE94:DF94"/>
    <mergeCell ref="DG94:DI94"/>
    <mergeCell ref="Z95:AB95"/>
    <mergeCell ref="AC95:AD95"/>
    <mergeCell ref="AE95:AG95"/>
    <mergeCell ref="AH95:AJ95"/>
    <mergeCell ref="AK95:AL95"/>
    <mergeCell ref="AM95:AO95"/>
    <mergeCell ref="GL94:GN94"/>
    <mergeCell ref="GO94:GP94"/>
    <mergeCell ref="GQ94:GS94"/>
    <mergeCell ref="GT94:GV94"/>
    <mergeCell ref="A95:D95"/>
    <mergeCell ref="M95:N95"/>
    <mergeCell ref="O95:Q95"/>
    <mergeCell ref="R95:T95"/>
    <mergeCell ref="U95:V95"/>
    <mergeCell ref="W95:Y95"/>
    <mergeCell ref="FV94:FX94"/>
    <mergeCell ref="FY94:FZ94"/>
    <mergeCell ref="GA94:GC94"/>
    <mergeCell ref="GD94:GF94"/>
    <mergeCell ref="GG94:GH94"/>
    <mergeCell ref="GI94:GK94"/>
    <mergeCell ref="FF94:FH94"/>
    <mergeCell ref="FI94:FJ94"/>
    <mergeCell ref="FK94:FM94"/>
    <mergeCell ref="FN94:FP94"/>
    <mergeCell ref="FQ94:FR94"/>
    <mergeCell ref="FS94:FU94"/>
    <mergeCell ref="EP94:ER94"/>
    <mergeCell ref="ES94:ET94"/>
    <mergeCell ref="EU94:EW94"/>
    <mergeCell ref="EX94:EZ94"/>
    <mergeCell ref="BV95:BX95"/>
    <mergeCell ref="BY95:BZ95"/>
    <mergeCell ref="CA95:CC95"/>
    <mergeCell ref="CD95:CF95"/>
    <mergeCell ref="CG95:CH95"/>
    <mergeCell ref="CI95:CK95"/>
    <mergeCell ref="BF95:BH95"/>
    <mergeCell ref="BI95:BJ95"/>
    <mergeCell ref="BK95:BM95"/>
    <mergeCell ref="BN95:BP95"/>
    <mergeCell ref="BQ95:BR95"/>
    <mergeCell ref="BS95:BU95"/>
    <mergeCell ref="AP95:AR95"/>
    <mergeCell ref="AS95:AT95"/>
    <mergeCell ref="AU95:AW95"/>
    <mergeCell ref="AX95:AZ95"/>
    <mergeCell ref="BA95:BB95"/>
    <mergeCell ref="BC95:BE95"/>
    <mergeCell ref="ES95:ET95"/>
    <mergeCell ref="EU95:EW95"/>
    <mergeCell ref="DR95:DT95"/>
    <mergeCell ref="DU95:DV95"/>
    <mergeCell ref="DW95:DY95"/>
    <mergeCell ref="DZ95:EB95"/>
    <mergeCell ref="EC95:ED95"/>
    <mergeCell ref="EE95:EG95"/>
    <mergeCell ref="DB95:DD95"/>
    <mergeCell ref="DE95:DF95"/>
    <mergeCell ref="DG95:DI95"/>
    <mergeCell ref="DJ95:DL95"/>
    <mergeCell ref="DM95:DN95"/>
    <mergeCell ref="DO95:DQ95"/>
    <mergeCell ref="CL95:CN95"/>
    <mergeCell ref="CO95:CP95"/>
    <mergeCell ref="CQ95:CS95"/>
    <mergeCell ref="CT95:CV95"/>
    <mergeCell ref="CW95:CX95"/>
    <mergeCell ref="CY95:DA95"/>
    <mergeCell ref="GT95:GV95"/>
    <mergeCell ref="A96:D96"/>
    <mergeCell ref="M96:N96"/>
    <mergeCell ref="O96:Q96"/>
    <mergeCell ref="R96:T96"/>
    <mergeCell ref="U96:V96"/>
    <mergeCell ref="W96:Y96"/>
    <mergeCell ref="Z96:AB96"/>
    <mergeCell ref="AC96:AD96"/>
    <mergeCell ref="AE96:AG96"/>
    <mergeCell ref="GD95:GF95"/>
    <mergeCell ref="GG95:GH95"/>
    <mergeCell ref="GI95:GK95"/>
    <mergeCell ref="GL95:GN95"/>
    <mergeCell ref="GO95:GP95"/>
    <mergeCell ref="GQ95:GS95"/>
    <mergeCell ref="FN95:FP95"/>
    <mergeCell ref="FQ95:FR95"/>
    <mergeCell ref="FS95:FU95"/>
    <mergeCell ref="FV95:FX95"/>
    <mergeCell ref="FY95:FZ95"/>
    <mergeCell ref="GA95:GC95"/>
    <mergeCell ref="EX95:EZ95"/>
    <mergeCell ref="FA95:FB95"/>
    <mergeCell ref="FC95:FE95"/>
    <mergeCell ref="FF95:FH95"/>
    <mergeCell ref="FI95:FJ95"/>
    <mergeCell ref="FK95:FM95"/>
    <mergeCell ref="EH95:EJ95"/>
    <mergeCell ref="EK95:EL95"/>
    <mergeCell ref="EM95:EO95"/>
    <mergeCell ref="EP95:ER95"/>
    <mergeCell ref="BN96:BP96"/>
    <mergeCell ref="BQ96:BR96"/>
    <mergeCell ref="BS96:BU96"/>
    <mergeCell ref="BV96:BX96"/>
    <mergeCell ref="BY96:BZ96"/>
    <mergeCell ref="CA96:CC96"/>
    <mergeCell ref="AX96:AZ96"/>
    <mergeCell ref="BA96:BB96"/>
    <mergeCell ref="BC96:BE96"/>
    <mergeCell ref="BF96:BH96"/>
    <mergeCell ref="BI96:BJ96"/>
    <mergeCell ref="BK96:BM96"/>
    <mergeCell ref="AH96:AJ96"/>
    <mergeCell ref="AK96:AL96"/>
    <mergeCell ref="AM96:AO96"/>
    <mergeCell ref="AP96:AR96"/>
    <mergeCell ref="AS96:AT96"/>
    <mergeCell ref="AU96:AW96"/>
    <mergeCell ref="EK96:EL96"/>
    <mergeCell ref="EM96:EO96"/>
    <mergeCell ref="DJ96:DL96"/>
    <mergeCell ref="DM96:DN96"/>
    <mergeCell ref="DO96:DQ96"/>
    <mergeCell ref="DR96:DT96"/>
    <mergeCell ref="DU96:DV96"/>
    <mergeCell ref="DW96:DY96"/>
    <mergeCell ref="CT96:CV96"/>
    <mergeCell ref="CW96:CX96"/>
    <mergeCell ref="CY96:DA96"/>
    <mergeCell ref="DB96:DD96"/>
    <mergeCell ref="DE96:DF96"/>
    <mergeCell ref="DG96:DI96"/>
    <mergeCell ref="CD96:CF96"/>
    <mergeCell ref="CG96:CH96"/>
    <mergeCell ref="CI96:CK96"/>
    <mergeCell ref="CL96:CN96"/>
    <mergeCell ref="CO96:CP96"/>
    <mergeCell ref="CQ96:CS96"/>
    <mergeCell ref="GL96:GN96"/>
    <mergeCell ref="GO96:GP96"/>
    <mergeCell ref="GQ96:GS96"/>
    <mergeCell ref="GT96:GV96"/>
    <mergeCell ref="A97:D97"/>
    <mergeCell ref="M97:N97"/>
    <mergeCell ref="O97:Q97"/>
    <mergeCell ref="R97:T97"/>
    <mergeCell ref="U97:V97"/>
    <mergeCell ref="W97:Y97"/>
    <mergeCell ref="FV96:FX96"/>
    <mergeCell ref="FY96:FZ96"/>
    <mergeCell ref="GA96:GC96"/>
    <mergeCell ref="GD96:GF96"/>
    <mergeCell ref="GG96:GH96"/>
    <mergeCell ref="GI96:GK96"/>
    <mergeCell ref="FF96:FH96"/>
    <mergeCell ref="FI96:FJ96"/>
    <mergeCell ref="FK96:FM96"/>
    <mergeCell ref="FN96:FP96"/>
    <mergeCell ref="FQ96:FR96"/>
    <mergeCell ref="FS96:FU96"/>
    <mergeCell ref="EP96:ER96"/>
    <mergeCell ref="ES96:ET96"/>
    <mergeCell ref="EU96:EW96"/>
    <mergeCell ref="EX96:EZ96"/>
    <mergeCell ref="FA96:FB96"/>
    <mergeCell ref="FC96:FE96"/>
    <mergeCell ref="DZ96:EB96"/>
    <mergeCell ref="EC96:ED96"/>
    <mergeCell ref="EE96:EG96"/>
    <mergeCell ref="EH96:EJ96"/>
    <mergeCell ref="BF97:BH97"/>
    <mergeCell ref="BI97:BJ97"/>
    <mergeCell ref="BK97:BM97"/>
    <mergeCell ref="BN97:BP97"/>
    <mergeCell ref="BQ97:BR97"/>
    <mergeCell ref="BS97:BU97"/>
    <mergeCell ref="AP97:AR97"/>
    <mergeCell ref="AS97:AT97"/>
    <mergeCell ref="AU97:AW97"/>
    <mergeCell ref="AX97:AZ97"/>
    <mergeCell ref="BA97:BB97"/>
    <mergeCell ref="BC97:BE97"/>
    <mergeCell ref="Z97:AB97"/>
    <mergeCell ref="AC97:AD97"/>
    <mergeCell ref="AE97:AG97"/>
    <mergeCell ref="AH97:AJ97"/>
    <mergeCell ref="AK97:AL97"/>
    <mergeCell ref="AM97:AO97"/>
    <mergeCell ref="DB97:DD97"/>
    <mergeCell ref="DE97:DF97"/>
    <mergeCell ref="DG97:DI97"/>
    <mergeCell ref="DJ97:DL97"/>
    <mergeCell ref="DM97:DN97"/>
    <mergeCell ref="DO97:DQ97"/>
    <mergeCell ref="CL97:CN97"/>
    <mergeCell ref="CO97:CP97"/>
    <mergeCell ref="CQ97:CS97"/>
    <mergeCell ref="CT97:CV97"/>
    <mergeCell ref="CW97:CX97"/>
    <mergeCell ref="CY97:DA97"/>
    <mergeCell ref="BV97:BX97"/>
    <mergeCell ref="BY97:BZ97"/>
    <mergeCell ref="CA97:CC97"/>
    <mergeCell ref="CD97:CF97"/>
    <mergeCell ref="CG97:CH97"/>
    <mergeCell ref="CI97:CK97"/>
    <mergeCell ref="FY97:FZ97"/>
    <mergeCell ref="GA97:GC97"/>
    <mergeCell ref="EX97:EZ97"/>
    <mergeCell ref="FA97:FB97"/>
    <mergeCell ref="FC97:FE97"/>
    <mergeCell ref="FF97:FH97"/>
    <mergeCell ref="FI97:FJ97"/>
    <mergeCell ref="FK97:FM97"/>
    <mergeCell ref="EH97:EJ97"/>
    <mergeCell ref="EK97:EL97"/>
    <mergeCell ref="EM97:EO97"/>
    <mergeCell ref="EP97:ER97"/>
    <mergeCell ref="ES97:ET97"/>
    <mergeCell ref="EU97:EW97"/>
    <mergeCell ref="DR97:DT97"/>
    <mergeCell ref="DU97:DV97"/>
    <mergeCell ref="DW97:DY97"/>
    <mergeCell ref="DZ97:EB97"/>
    <mergeCell ref="EC97:ED97"/>
    <mergeCell ref="EE97:EG97"/>
    <mergeCell ref="AX98:AZ98"/>
    <mergeCell ref="BA98:BB98"/>
    <mergeCell ref="BC98:BE98"/>
    <mergeCell ref="BF98:BH98"/>
    <mergeCell ref="BI98:BJ98"/>
    <mergeCell ref="BK98:BM98"/>
    <mergeCell ref="AH98:AJ98"/>
    <mergeCell ref="AK98:AL98"/>
    <mergeCell ref="AM98:AO98"/>
    <mergeCell ref="AP98:AR98"/>
    <mergeCell ref="AS98:AT98"/>
    <mergeCell ref="AU98:AW98"/>
    <mergeCell ref="GT97:GV97"/>
    <mergeCell ref="A98:D98"/>
    <mergeCell ref="M98:N98"/>
    <mergeCell ref="O98:Q98"/>
    <mergeCell ref="R98:T98"/>
    <mergeCell ref="U98:V98"/>
    <mergeCell ref="W98:Y98"/>
    <mergeCell ref="Z98:AB98"/>
    <mergeCell ref="AC98:AD98"/>
    <mergeCell ref="AE98:AG98"/>
    <mergeCell ref="GD97:GF97"/>
    <mergeCell ref="GG97:GH97"/>
    <mergeCell ref="GI97:GK97"/>
    <mergeCell ref="GL97:GN97"/>
    <mergeCell ref="GO97:GP97"/>
    <mergeCell ref="GQ97:GS97"/>
    <mergeCell ref="FN97:FP97"/>
    <mergeCell ref="FQ97:FR97"/>
    <mergeCell ref="FS97:FU97"/>
    <mergeCell ref="FV97:FX97"/>
    <mergeCell ref="CT98:CV98"/>
    <mergeCell ref="CW98:CX98"/>
    <mergeCell ref="CY98:DA98"/>
    <mergeCell ref="DB98:DD98"/>
    <mergeCell ref="DE98:DF98"/>
    <mergeCell ref="DG98:DI98"/>
    <mergeCell ref="CD98:CF98"/>
    <mergeCell ref="CG98:CH98"/>
    <mergeCell ref="CI98:CK98"/>
    <mergeCell ref="CL98:CN98"/>
    <mergeCell ref="CO98:CP98"/>
    <mergeCell ref="CQ98:CS98"/>
    <mergeCell ref="BN98:BP98"/>
    <mergeCell ref="BQ98:BR98"/>
    <mergeCell ref="BS98:BU98"/>
    <mergeCell ref="BV98:BX98"/>
    <mergeCell ref="BY98:BZ98"/>
    <mergeCell ref="CA98:CC98"/>
    <mergeCell ref="FQ98:FR98"/>
    <mergeCell ref="FS98:FU98"/>
    <mergeCell ref="EP98:ER98"/>
    <mergeCell ref="ES98:ET98"/>
    <mergeCell ref="EU98:EW98"/>
    <mergeCell ref="EX98:EZ98"/>
    <mergeCell ref="FA98:FB98"/>
    <mergeCell ref="FC98:FE98"/>
    <mergeCell ref="DZ98:EB98"/>
    <mergeCell ref="EC98:ED98"/>
    <mergeCell ref="EE98:EG98"/>
    <mergeCell ref="EH98:EJ98"/>
    <mergeCell ref="EK98:EL98"/>
    <mergeCell ref="EM98:EO98"/>
    <mergeCell ref="DJ98:DL98"/>
    <mergeCell ref="DM98:DN98"/>
    <mergeCell ref="DO98:DQ98"/>
    <mergeCell ref="DR98:DT98"/>
    <mergeCell ref="DU98:DV98"/>
    <mergeCell ref="DW98:DY98"/>
    <mergeCell ref="AP99:AR99"/>
    <mergeCell ref="AS99:AT99"/>
    <mergeCell ref="AU99:AW99"/>
    <mergeCell ref="AX99:AZ99"/>
    <mergeCell ref="BA99:BB99"/>
    <mergeCell ref="BC99:BE99"/>
    <mergeCell ref="Z99:AB99"/>
    <mergeCell ref="AC99:AD99"/>
    <mergeCell ref="AE99:AG99"/>
    <mergeCell ref="AH99:AJ99"/>
    <mergeCell ref="AK99:AL99"/>
    <mergeCell ref="AM99:AO99"/>
    <mergeCell ref="GL98:GN98"/>
    <mergeCell ref="GO98:GP98"/>
    <mergeCell ref="GQ98:GS98"/>
    <mergeCell ref="GT98:GV98"/>
    <mergeCell ref="A99:D99"/>
    <mergeCell ref="M99:N99"/>
    <mergeCell ref="O99:Q99"/>
    <mergeCell ref="R99:T99"/>
    <mergeCell ref="U99:V99"/>
    <mergeCell ref="W99:Y99"/>
    <mergeCell ref="FV98:FX98"/>
    <mergeCell ref="FY98:FZ98"/>
    <mergeCell ref="GA98:GC98"/>
    <mergeCell ref="GD98:GF98"/>
    <mergeCell ref="GG98:GH98"/>
    <mergeCell ref="GI98:GK98"/>
    <mergeCell ref="FF98:FH98"/>
    <mergeCell ref="FI98:FJ98"/>
    <mergeCell ref="FK98:FM98"/>
    <mergeCell ref="FN98:FP98"/>
    <mergeCell ref="CL99:CN99"/>
    <mergeCell ref="CO99:CP99"/>
    <mergeCell ref="CQ99:CS99"/>
    <mergeCell ref="CT99:CV99"/>
    <mergeCell ref="CW99:CX99"/>
    <mergeCell ref="CY99:DA99"/>
    <mergeCell ref="BV99:BX99"/>
    <mergeCell ref="BY99:BZ99"/>
    <mergeCell ref="CA99:CC99"/>
    <mergeCell ref="CD99:CF99"/>
    <mergeCell ref="CG99:CH99"/>
    <mergeCell ref="CI99:CK99"/>
    <mergeCell ref="BF99:BH99"/>
    <mergeCell ref="BI99:BJ99"/>
    <mergeCell ref="BK99:BM99"/>
    <mergeCell ref="BN99:BP99"/>
    <mergeCell ref="BQ99:BR99"/>
    <mergeCell ref="BS99:BU99"/>
    <mergeCell ref="FI99:FJ99"/>
    <mergeCell ref="FK99:FM99"/>
    <mergeCell ref="EH99:EJ99"/>
    <mergeCell ref="EK99:EL99"/>
    <mergeCell ref="EM99:EO99"/>
    <mergeCell ref="EP99:ER99"/>
    <mergeCell ref="ES99:ET99"/>
    <mergeCell ref="EU99:EW99"/>
    <mergeCell ref="DR99:DT99"/>
    <mergeCell ref="DU99:DV99"/>
    <mergeCell ref="DW99:DY99"/>
    <mergeCell ref="DZ99:EB99"/>
    <mergeCell ref="EC99:ED99"/>
    <mergeCell ref="EE99:EG99"/>
    <mergeCell ref="DB99:DD99"/>
    <mergeCell ref="DE99:DF99"/>
    <mergeCell ref="DG99:DI99"/>
    <mergeCell ref="DJ99:DL99"/>
    <mergeCell ref="DM99:DN99"/>
    <mergeCell ref="DO99:DQ99"/>
    <mergeCell ref="AH100:AJ100"/>
    <mergeCell ref="AK100:AL100"/>
    <mergeCell ref="AM100:AO100"/>
    <mergeCell ref="AP100:AR100"/>
    <mergeCell ref="AS100:AT100"/>
    <mergeCell ref="AU100:AW100"/>
    <mergeCell ref="GT99:GV99"/>
    <mergeCell ref="A100:L100"/>
    <mergeCell ref="M100:N100"/>
    <mergeCell ref="O100:Q100"/>
    <mergeCell ref="R100:T100"/>
    <mergeCell ref="U100:V100"/>
    <mergeCell ref="W100:Y100"/>
    <mergeCell ref="Z100:AB100"/>
    <mergeCell ref="AC100:AD100"/>
    <mergeCell ref="AE100:AG100"/>
    <mergeCell ref="GD99:GF99"/>
    <mergeCell ref="GG99:GH99"/>
    <mergeCell ref="GI99:GK99"/>
    <mergeCell ref="GL99:GN99"/>
    <mergeCell ref="GO99:GP99"/>
    <mergeCell ref="GQ99:GS99"/>
    <mergeCell ref="FN99:FP99"/>
    <mergeCell ref="FQ99:FR99"/>
    <mergeCell ref="FS99:FU99"/>
    <mergeCell ref="FV99:FX99"/>
    <mergeCell ref="FY99:FZ99"/>
    <mergeCell ref="GA99:GC99"/>
    <mergeCell ref="EX99:EZ99"/>
    <mergeCell ref="FA99:FB99"/>
    <mergeCell ref="FC99:FE99"/>
    <mergeCell ref="FF99:FH99"/>
    <mergeCell ref="CD100:CF100"/>
    <mergeCell ref="CG100:CH100"/>
    <mergeCell ref="CI100:CK100"/>
    <mergeCell ref="CL100:CN100"/>
    <mergeCell ref="CO100:CP100"/>
    <mergeCell ref="CQ100:CS100"/>
    <mergeCell ref="BN100:BP100"/>
    <mergeCell ref="BQ100:BR100"/>
    <mergeCell ref="BS100:BU100"/>
    <mergeCell ref="BV100:BX100"/>
    <mergeCell ref="BY100:BZ100"/>
    <mergeCell ref="CA100:CC100"/>
    <mergeCell ref="AX100:AZ100"/>
    <mergeCell ref="BA100:BB100"/>
    <mergeCell ref="BC100:BE100"/>
    <mergeCell ref="BF100:BH100"/>
    <mergeCell ref="BI100:BJ100"/>
    <mergeCell ref="BK100:BM100"/>
    <mergeCell ref="FA100:FB100"/>
    <mergeCell ref="FC100:FE100"/>
    <mergeCell ref="DZ100:EB100"/>
    <mergeCell ref="EC100:ED100"/>
    <mergeCell ref="EE100:EG100"/>
    <mergeCell ref="EH100:EJ100"/>
    <mergeCell ref="EK100:EL100"/>
    <mergeCell ref="EM100:EO100"/>
    <mergeCell ref="DJ100:DL100"/>
    <mergeCell ref="DM100:DN100"/>
    <mergeCell ref="DO100:DQ100"/>
    <mergeCell ref="DR100:DT100"/>
    <mergeCell ref="DU100:DV100"/>
    <mergeCell ref="DW100:DY100"/>
    <mergeCell ref="CT100:CV100"/>
    <mergeCell ref="CW100:CX100"/>
    <mergeCell ref="CY100:DA100"/>
    <mergeCell ref="DB100:DD100"/>
    <mergeCell ref="DE100:DF100"/>
    <mergeCell ref="DG100:DI100"/>
    <mergeCell ref="Z101:AB101"/>
    <mergeCell ref="AC101:AD101"/>
    <mergeCell ref="AE101:AG101"/>
    <mergeCell ref="AH101:AJ101"/>
    <mergeCell ref="AK101:AL101"/>
    <mergeCell ref="AM101:AO101"/>
    <mergeCell ref="GL100:GN100"/>
    <mergeCell ref="GO100:GP100"/>
    <mergeCell ref="GQ100:GS100"/>
    <mergeCell ref="GT100:GV100"/>
    <mergeCell ref="A101:L101"/>
    <mergeCell ref="M101:N101"/>
    <mergeCell ref="O101:Q101"/>
    <mergeCell ref="R101:T101"/>
    <mergeCell ref="U101:V101"/>
    <mergeCell ref="W101:Y101"/>
    <mergeCell ref="FV100:FX100"/>
    <mergeCell ref="FY100:FZ100"/>
    <mergeCell ref="GA100:GC100"/>
    <mergeCell ref="GD100:GF100"/>
    <mergeCell ref="GG100:GH100"/>
    <mergeCell ref="GI100:GK100"/>
    <mergeCell ref="FF100:FH100"/>
    <mergeCell ref="FI100:FJ100"/>
    <mergeCell ref="FK100:FM100"/>
    <mergeCell ref="FN100:FP100"/>
    <mergeCell ref="FQ100:FR100"/>
    <mergeCell ref="FS100:FU100"/>
    <mergeCell ref="EP100:ER100"/>
    <mergeCell ref="ES100:ET100"/>
    <mergeCell ref="EU100:EW100"/>
    <mergeCell ref="EX100:EZ100"/>
    <mergeCell ref="BV101:BX101"/>
    <mergeCell ref="BY101:BZ101"/>
    <mergeCell ref="CA101:CC101"/>
    <mergeCell ref="CD101:CF101"/>
    <mergeCell ref="CG101:CH101"/>
    <mergeCell ref="CI101:CK101"/>
    <mergeCell ref="BF101:BH101"/>
    <mergeCell ref="BI101:BJ101"/>
    <mergeCell ref="BK101:BM101"/>
    <mergeCell ref="BN101:BP101"/>
    <mergeCell ref="BQ101:BR101"/>
    <mergeCell ref="BS101:BU101"/>
    <mergeCell ref="AP101:AR101"/>
    <mergeCell ref="AS101:AT101"/>
    <mergeCell ref="AU101:AW101"/>
    <mergeCell ref="AX101:AZ101"/>
    <mergeCell ref="BA101:BB101"/>
    <mergeCell ref="BC101:BE101"/>
    <mergeCell ref="ES101:ET101"/>
    <mergeCell ref="EU101:EW101"/>
    <mergeCell ref="DR101:DT101"/>
    <mergeCell ref="DU101:DV101"/>
    <mergeCell ref="DW101:DY101"/>
    <mergeCell ref="DZ101:EB101"/>
    <mergeCell ref="EC101:ED101"/>
    <mergeCell ref="EE101:EG101"/>
    <mergeCell ref="DB101:DD101"/>
    <mergeCell ref="DE101:DF101"/>
    <mergeCell ref="DG101:DI101"/>
    <mergeCell ref="DJ101:DL101"/>
    <mergeCell ref="DM101:DN101"/>
    <mergeCell ref="DO101:DQ101"/>
    <mergeCell ref="CL101:CN101"/>
    <mergeCell ref="CO101:CP101"/>
    <mergeCell ref="CQ101:CS101"/>
    <mergeCell ref="CT101:CV101"/>
    <mergeCell ref="CW101:CX101"/>
    <mergeCell ref="CY101:DA101"/>
    <mergeCell ref="GT101:GV101"/>
    <mergeCell ref="A102:AR102"/>
    <mergeCell ref="A103:L103"/>
    <mergeCell ref="M103:T103"/>
    <mergeCell ref="U103:AB103"/>
    <mergeCell ref="AC103:AJ103"/>
    <mergeCell ref="AK103:AR103"/>
    <mergeCell ref="AS103:AZ103"/>
    <mergeCell ref="BA103:BH103"/>
    <mergeCell ref="BI103:BP103"/>
    <mergeCell ref="GD101:GF101"/>
    <mergeCell ref="GG101:GH101"/>
    <mergeCell ref="GI101:GK101"/>
    <mergeCell ref="GL101:GN101"/>
    <mergeCell ref="GO101:GP101"/>
    <mergeCell ref="GQ101:GS101"/>
    <mergeCell ref="FN101:FP101"/>
    <mergeCell ref="FQ101:FR101"/>
    <mergeCell ref="FS101:FU101"/>
    <mergeCell ref="FV101:FX101"/>
    <mergeCell ref="FY101:FZ101"/>
    <mergeCell ref="GA101:GC101"/>
    <mergeCell ref="EX101:EZ101"/>
    <mergeCell ref="FA101:FB101"/>
    <mergeCell ref="FC101:FE101"/>
    <mergeCell ref="FF101:FH101"/>
    <mergeCell ref="FI101:FJ101"/>
    <mergeCell ref="FK101:FM101"/>
    <mergeCell ref="EH101:EJ101"/>
    <mergeCell ref="EK101:EL101"/>
    <mergeCell ref="EM101:EO101"/>
    <mergeCell ref="EP101:ER101"/>
    <mergeCell ref="FI103:FP103"/>
    <mergeCell ref="FQ103:FX103"/>
    <mergeCell ref="FY103:GF103"/>
    <mergeCell ref="GG103:GN103"/>
    <mergeCell ref="GO103:GV103"/>
    <mergeCell ref="DM103:DT103"/>
    <mergeCell ref="DU103:EB103"/>
    <mergeCell ref="EC103:EJ103"/>
    <mergeCell ref="EK103:ER103"/>
    <mergeCell ref="ES103:EZ103"/>
    <mergeCell ref="FA103:FH103"/>
    <mergeCell ref="BQ103:BX103"/>
    <mergeCell ref="BY103:CF103"/>
    <mergeCell ref="CG103:CN103"/>
    <mergeCell ref="CO103:CV103"/>
    <mergeCell ref="CW103:DD103"/>
    <mergeCell ref="DE103:DL10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75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16" customWidth="1"/>
    <col min="5" max="12" width="5.28515625" style="16" customWidth="1"/>
    <col min="13" max="204" width="3.28515625" style="16" customWidth="1"/>
    <col min="205" max="16384" width="9.140625" style="16"/>
  </cols>
  <sheetData>
    <row r="1" spans="1:204" ht="30" customHeight="1" x14ac:dyDescent="0.2">
      <c r="A1" s="235" t="s">
        <v>117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</row>
    <row r="2" spans="1:204" ht="30" customHeight="1" thickBot="1" x14ac:dyDescent="0.25">
      <c r="A2" s="235" t="s">
        <v>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</row>
    <row r="3" spans="1:204" ht="24.95" customHeight="1" thickBot="1" x14ac:dyDescent="0.25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2">
        <v>0.125</v>
      </c>
      <c r="N3" s="233"/>
      <c r="O3" s="233"/>
      <c r="P3" s="233"/>
      <c r="Q3" s="233"/>
      <c r="R3" s="233"/>
      <c r="S3" s="233"/>
      <c r="T3" s="233"/>
      <c r="U3" s="232">
        <v>0.16666666666666666</v>
      </c>
      <c r="V3" s="233"/>
      <c r="W3" s="233"/>
      <c r="X3" s="233"/>
      <c r="Y3" s="233"/>
      <c r="Z3" s="233"/>
      <c r="AA3" s="233"/>
      <c r="AB3" s="233"/>
      <c r="AC3" s="232">
        <v>0.20833333333333334</v>
      </c>
      <c r="AD3" s="233"/>
      <c r="AE3" s="233"/>
      <c r="AF3" s="233"/>
      <c r="AG3" s="233"/>
      <c r="AH3" s="233"/>
      <c r="AI3" s="233"/>
      <c r="AJ3" s="233"/>
      <c r="AK3" s="232">
        <v>0.25</v>
      </c>
      <c r="AL3" s="233"/>
      <c r="AM3" s="233"/>
      <c r="AN3" s="233"/>
      <c r="AO3" s="233"/>
      <c r="AP3" s="233"/>
      <c r="AQ3" s="233"/>
      <c r="AR3" s="233"/>
      <c r="AS3" s="232">
        <v>0.29166666666666669</v>
      </c>
      <c r="AT3" s="233"/>
      <c r="AU3" s="233"/>
      <c r="AV3" s="233"/>
      <c r="AW3" s="233"/>
      <c r="AX3" s="233"/>
      <c r="AY3" s="233"/>
      <c r="AZ3" s="233"/>
      <c r="BA3" s="232">
        <v>0.33333333333333331</v>
      </c>
      <c r="BB3" s="233"/>
      <c r="BC3" s="233"/>
      <c r="BD3" s="233"/>
      <c r="BE3" s="233"/>
      <c r="BF3" s="233"/>
      <c r="BG3" s="233"/>
      <c r="BH3" s="233"/>
      <c r="BI3" s="232">
        <v>0.375</v>
      </c>
      <c r="BJ3" s="233"/>
      <c r="BK3" s="233"/>
      <c r="BL3" s="233"/>
      <c r="BM3" s="233"/>
      <c r="BN3" s="233"/>
      <c r="BO3" s="233"/>
      <c r="BP3" s="233"/>
      <c r="BQ3" s="232">
        <v>0.41666666666666669</v>
      </c>
      <c r="BR3" s="233"/>
      <c r="BS3" s="233"/>
      <c r="BT3" s="233"/>
      <c r="BU3" s="233"/>
      <c r="BV3" s="233"/>
      <c r="BW3" s="233"/>
      <c r="BX3" s="233"/>
      <c r="BY3" s="232">
        <v>0.45833333333333331</v>
      </c>
      <c r="BZ3" s="233"/>
      <c r="CA3" s="233"/>
      <c r="CB3" s="233"/>
      <c r="CC3" s="233"/>
      <c r="CD3" s="233"/>
      <c r="CE3" s="233"/>
      <c r="CF3" s="233"/>
      <c r="CG3" s="232">
        <v>0.5</v>
      </c>
      <c r="CH3" s="233"/>
      <c r="CI3" s="233"/>
      <c r="CJ3" s="233"/>
      <c r="CK3" s="233"/>
      <c r="CL3" s="233"/>
      <c r="CM3" s="233"/>
      <c r="CN3" s="233"/>
      <c r="CO3" s="232">
        <v>0.54166666666666663</v>
      </c>
      <c r="CP3" s="233"/>
      <c r="CQ3" s="233"/>
      <c r="CR3" s="233"/>
      <c r="CS3" s="233"/>
      <c r="CT3" s="233"/>
      <c r="CU3" s="233"/>
      <c r="CV3" s="233"/>
      <c r="CW3" s="232">
        <v>0.58333333333333337</v>
      </c>
      <c r="CX3" s="233"/>
      <c r="CY3" s="233"/>
      <c r="CZ3" s="233"/>
      <c r="DA3" s="233"/>
      <c r="DB3" s="233"/>
      <c r="DC3" s="233"/>
      <c r="DD3" s="233"/>
      <c r="DE3" s="232">
        <v>0.625</v>
      </c>
      <c r="DF3" s="233"/>
      <c r="DG3" s="233"/>
      <c r="DH3" s="233"/>
      <c r="DI3" s="233"/>
      <c r="DJ3" s="233"/>
      <c r="DK3" s="233"/>
      <c r="DL3" s="233"/>
      <c r="DM3" s="232">
        <v>0.66666666666666663</v>
      </c>
      <c r="DN3" s="233"/>
      <c r="DO3" s="233"/>
      <c r="DP3" s="233"/>
      <c r="DQ3" s="233"/>
      <c r="DR3" s="233"/>
      <c r="DS3" s="233"/>
      <c r="DT3" s="233"/>
      <c r="DU3" s="232">
        <v>0.70833333333333337</v>
      </c>
      <c r="DV3" s="233"/>
      <c r="DW3" s="233"/>
      <c r="DX3" s="233"/>
      <c r="DY3" s="233"/>
      <c r="DZ3" s="233"/>
      <c r="EA3" s="233"/>
      <c r="EB3" s="233"/>
      <c r="EC3" s="232">
        <v>0.75</v>
      </c>
      <c r="ED3" s="233"/>
      <c r="EE3" s="233"/>
      <c r="EF3" s="233"/>
      <c r="EG3" s="233"/>
      <c r="EH3" s="233"/>
      <c r="EI3" s="233"/>
      <c r="EJ3" s="233"/>
      <c r="EK3" s="232">
        <v>0.79166666666666663</v>
      </c>
      <c r="EL3" s="233"/>
      <c r="EM3" s="233"/>
      <c r="EN3" s="233"/>
      <c r="EO3" s="233"/>
      <c r="EP3" s="233"/>
      <c r="EQ3" s="233"/>
      <c r="ER3" s="233"/>
      <c r="ES3" s="232">
        <v>0.83333333333333337</v>
      </c>
      <c r="ET3" s="233"/>
      <c r="EU3" s="233"/>
      <c r="EV3" s="233"/>
      <c r="EW3" s="233"/>
      <c r="EX3" s="233"/>
      <c r="EY3" s="233"/>
      <c r="EZ3" s="233"/>
      <c r="FA3" s="232">
        <v>0.875</v>
      </c>
      <c r="FB3" s="233"/>
      <c r="FC3" s="233"/>
      <c r="FD3" s="233"/>
      <c r="FE3" s="233"/>
      <c r="FF3" s="233"/>
      <c r="FG3" s="233"/>
      <c r="FH3" s="233"/>
      <c r="FI3" s="232">
        <v>0.91666666666666663</v>
      </c>
      <c r="FJ3" s="233"/>
      <c r="FK3" s="233"/>
      <c r="FL3" s="233"/>
      <c r="FM3" s="233"/>
      <c r="FN3" s="233"/>
      <c r="FO3" s="233"/>
      <c r="FP3" s="233"/>
      <c r="FQ3" s="232">
        <v>0.95833333333333337</v>
      </c>
      <c r="FR3" s="233"/>
      <c r="FS3" s="233"/>
      <c r="FT3" s="233"/>
      <c r="FU3" s="233"/>
      <c r="FV3" s="233"/>
      <c r="FW3" s="233"/>
      <c r="FX3" s="233"/>
      <c r="FY3" s="232">
        <v>0</v>
      </c>
      <c r="FZ3" s="233"/>
      <c r="GA3" s="233"/>
      <c r="GB3" s="233"/>
      <c r="GC3" s="233"/>
      <c r="GD3" s="233"/>
      <c r="GE3" s="233"/>
      <c r="GF3" s="233"/>
      <c r="GG3" s="232">
        <v>4.1666666666666664E-2</v>
      </c>
      <c r="GH3" s="233"/>
      <c r="GI3" s="233"/>
      <c r="GJ3" s="233"/>
      <c r="GK3" s="233"/>
      <c r="GL3" s="233"/>
      <c r="GM3" s="233"/>
      <c r="GN3" s="233"/>
      <c r="GO3" s="232">
        <v>8.3333333333333329E-2</v>
      </c>
      <c r="GP3" s="233"/>
      <c r="GQ3" s="233"/>
      <c r="GR3" s="233"/>
      <c r="GS3" s="233"/>
      <c r="GT3" s="233"/>
      <c r="GU3" s="233"/>
      <c r="GV3" s="233"/>
    </row>
    <row r="4" spans="1:204" ht="30" customHeight="1" thickBot="1" x14ac:dyDescent="0.25">
      <c r="A4" s="234" t="s">
        <v>118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</row>
    <row r="5" spans="1:204" ht="15.75" customHeight="1" thickBot="1" x14ac:dyDescent="0.25">
      <c r="A5" s="117" t="s">
        <v>3</v>
      </c>
      <c r="B5" s="118"/>
      <c r="C5" s="118"/>
      <c r="D5" s="231"/>
      <c r="E5" s="230" t="s">
        <v>119</v>
      </c>
      <c r="F5" s="231"/>
      <c r="G5" s="118"/>
      <c r="H5" s="118"/>
      <c r="I5" s="118"/>
      <c r="J5" s="118"/>
      <c r="K5" s="118"/>
      <c r="L5" s="119"/>
      <c r="M5" s="352" t="s">
        <v>11</v>
      </c>
      <c r="N5" s="125"/>
      <c r="O5" s="125" t="s">
        <v>12</v>
      </c>
      <c r="P5" s="125"/>
      <c r="Q5" s="125" t="s">
        <v>13</v>
      </c>
      <c r="R5" s="125"/>
      <c r="S5" s="125" t="s">
        <v>36</v>
      </c>
      <c r="T5" s="353"/>
      <c r="U5" s="352" t="s">
        <v>11</v>
      </c>
      <c r="V5" s="125"/>
      <c r="W5" s="125" t="s">
        <v>12</v>
      </c>
      <c r="X5" s="125"/>
      <c r="Y5" s="125" t="s">
        <v>13</v>
      </c>
      <c r="Z5" s="125"/>
      <c r="AA5" s="125" t="s">
        <v>36</v>
      </c>
      <c r="AB5" s="353"/>
      <c r="AC5" s="352" t="s">
        <v>11</v>
      </c>
      <c r="AD5" s="125"/>
      <c r="AE5" s="125" t="s">
        <v>12</v>
      </c>
      <c r="AF5" s="125"/>
      <c r="AG5" s="125" t="s">
        <v>13</v>
      </c>
      <c r="AH5" s="125"/>
      <c r="AI5" s="125" t="s">
        <v>36</v>
      </c>
      <c r="AJ5" s="353"/>
      <c r="AK5" s="352" t="s">
        <v>11</v>
      </c>
      <c r="AL5" s="125"/>
      <c r="AM5" s="125" t="s">
        <v>12</v>
      </c>
      <c r="AN5" s="125"/>
      <c r="AO5" s="125" t="s">
        <v>13</v>
      </c>
      <c r="AP5" s="125"/>
      <c r="AQ5" s="125" t="s">
        <v>36</v>
      </c>
      <c r="AR5" s="353"/>
      <c r="AS5" s="352" t="s">
        <v>11</v>
      </c>
      <c r="AT5" s="125"/>
      <c r="AU5" s="125" t="s">
        <v>12</v>
      </c>
      <c r="AV5" s="125"/>
      <c r="AW5" s="125" t="s">
        <v>13</v>
      </c>
      <c r="AX5" s="125"/>
      <c r="AY5" s="125" t="s">
        <v>36</v>
      </c>
      <c r="AZ5" s="353"/>
      <c r="BA5" s="352" t="s">
        <v>11</v>
      </c>
      <c r="BB5" s="125"/>
      <c r="BC5" s="125" t="s">
        <v>12</v>
      </c>
      <c r="BD5" s="125"/>
      <c r="BE5" s="125" t="s">
        <v>13</v>
      </c>
      <c r="BF5" s="125"/>
      <c r="BG5" s="125" t="s">
        <v>36</v>
      </c>
      <c r="BH5" s="353"/>
      <c r="BI5" s="352" t="s">
        <v>11</v>
      </c>
      <c r="BJ5" s="125"/>
      <c r="BK5" s="125" t="s">
        <v>12</v>
      </c>
      <c r="BL5" s="125"/>
      <c r="BM5" s="125" t="s">
        <v>13</v>
      </c>
      <c r="BN5" s="125"/>
      <c r="BO5" s="125" t="s">
        <v>36</v>
      </c>
      <c r="BP5" s="353"/>
      <c r="BQ5" s="352" t="s">
        <v>11</v>
      </c>
      <c r="BR5" s="125"/>
      <c r="BS5" s="125" t="s">
        <v>12</v>
      </c>
      <c r="BT5" s="125"/>
      <c r="BU5" s="125" t="s">
        <v>13</v>
      </c>
      <c r="BV5" s="125"/>
      <c r="BW5" s="125" t="s">
        <v>36</v>
      </c>
      <c r="BX5" s="353"/>
      <c r="BY5" s="352" t="s">
        <v>11</v>
      </c>
      <c r="BZ5" s="125"/>
      <c r="CA5" s="125" t="s">
        <v>12</v>
      </c>
      <c r="CB5" s="125"/>
      <c r="CC5" s="125" t="s">
        <v>13</v>
      </c>
      <c r="CD5" s="125"/>
      <c r="CE5" s="125" t="s">
        <v>36</v>
      </c>
      <c r="CF5" s="353"/>
      <c r="CG5" s="352" t="s">
        <v>11</v>
      </c>
      <c r="CH5" s="125"/>
      <c r="CI5" s="125" t="s">
        <v>12</v>
      </c>
      <c r="CJ5" s="125"/>
      <c r="CK5" s="125" t="s">
        <v>13</v>
      </c>
      <c r="CL5" s="125"/>
      <c r="CM5" s="125" t="s">
        <v>36</v>
      </c>
      <c r="CN5" s="353"/>
      <c r="CO5" s="352" t="s">
        <v>11</v>
      </c>
      <c r="CP5" s="125"/>
      <c r="CQ5" s="125" t="s">
        <v>12</v>
      </c>
      <c r="CR5" s="125"/>
      <c r="CS5" s="125" t="s">
        <v>13</v>
      </c>
      <c r="CT5" s="125"/>
      <c r="CU5" s="125" t="s">
        <v>36</v>
      </c>
      <c r="CV5" s="353"/>
      <c r="CW5" s="352" t="s">
        <v>11</v>
      </c>
      <c r="CX5" s="125"/>
      <c r="CY5" s="125" t="s">
        <v>12</v>
      </c>
      <c r="CZ5" s="125"/>
      <c r="DA5" s="125" t="s">
        <v>13</v>
      </c>
      <c r="DB5" s="125"/>
      <c r="DC5" s="125" t="s">
        <v>36</v>
      </c>
      <c r="DD5" s="353"/>
      <c r="DE5" s="352" t="s">
        <v>11</v>
      </c>
      <c r="DF5" s="125"/>
      <c r="DG5" s="125" t="s">
        <v>12</v>
      </c>
      <c r="DH5" s="125"/>
      <c r="DI5" s="125" t="s">
        <v>13</v>
      </c>
      <c r="DJ5" s="125"/>
      <c r="DK5" s="125" t="s">
        <v>36</v>
      </c>
      <c r="DL5" s="353"/>
      <c r="DM5" s="352" t="s">
        <v>11</v>
      </c>
      <c r="DN5" s="125"/>
      <c r="DO5" s="125" t="s">
        <v>12</v>
      </c>
      <c r="DP5" s="125"/>
      <c r="DQ5" s="125" t="s">
        <v>13</v>
      </c>
      <c r="DR5" s="125"/>
      <c r="DS5" s="125" t="s">
        <v>36</v>
      </c>
      <c r="DT5" s="353"/>
      <c r="DU5" s="352" t="s">
        <v>11</v>
      </c>
      <c r="DV5" s="125"/>
      <c r="DW5" s="125" t="s">
        <v>12</v>
      </c>
      <c r="DX5" s="125"/>
      <c r="DY5" s="125" t="s">
        <v>13</v>
      </c>
      <c r="DZ5" s="125"/>
      <c r="EA5" s="125" t="s">
        <v>36</v>
      </c>
      <c r="EB5" s="353"/>
      <c r="EC5" s="352" t="s">
        <v>11</v>
      </c>
      <c r="ED5" s="125"/>
      <c r="EE5" s="125" t="s">
        <v>12</v>
      </c>
      <c r="EF5" s="125"/>
      <c r="EG5" s="125" t="s">
        <v>13</v>
      </c>
      <c r="EH5" s="125"/>
      <c r="EI5" s="125" t="s">
        <v>36</v>
      </c>
      <c r="EJ5" s="353"/>
      <c r="EK5" s="352" t="s">
        <v>11</v>
      </c>
      <c r="EL5" s="125"/>
      <c r="EM5" s="125" t="s">
        <v>12</v>
      </c>
      <c r="EN5" s="125"/>
      <c r="EO5" s="125" t="s">
        <v>13</v>
      </c>
      <c r="EP5" s="125"/>
      <c r="EQ5" s="125" t="s">
        <v>36</v>
      </c>
      <c r="ER5" s="353"/>
      <c r="ES5" s="352" t="s">
        <v>11</v>
      </c>
      <c r="ET5" s="125"/>
      <c r="EU5" s="125" t="s">
        <v>12</v>
      </c>
      <c r="EV5" s="125"/>
      <c r="EW5" s="125" t="s">
        <v>13</v>
      </c>
      <c r="EX5" s="125"/>
      <c r="EY5" s="125" t="s">
        <v>36</v>
      </c>
      <c r="EZ5" s="353"/>
      <c r="FA5" s="352" t="s">
        <v>11</v>
      </c>
      <c r="FB5" s="125"/>
      <c r="FC5" s="125" t="s">
        <v>12</v>
      </c>
      <c r="FD5" s="125"/>
      <c r="FE5" s="125" t="s">
        <v>13</v>
      </c>
      <c r="FF5" s="125"/>
      <c r="FG5" s="125" t="s">
        <v>36</v>
      </c>
      <c r="FH5" s="353"/>
      <c r="FI5" s="352" t="s">
        <v>11</v>
      </c>
      <c r="FJ5" s="125"/>
      <c r="FK5" s="125" t="s">
        <v>12</v>
      </c>
      <c r="FL5" s="125"/>
      <c r="FM5" s="125" t="s">
        <v>13</v>
      </c>
      <c r="FN5" s="125"/>
      <c r="FO5" s="125" t="s">
        <v>36</v>
      </c>
      <c r="FP5" s="353"/>
      <c r="FQ5" s="352" t="s">
        <v>11</v>
      </c>
      <c r="FR5" s="125"/>
      <c r="FS5" s="125" t="s">
        <v>12</v>
      </c>
      <c r="FT5" s="125"/>
      <c r="FU5" s="125" t="s">
        <v>13</v>
      </c>
      <c r="FV5" s="125"/>
      <c r="FW5" s="125" t="s">
        <v>36</v>
      </c>
      <c r="FX5" s="353"/>
      <c r="FY5" s="352" t="s">
        <v>11</v>
      </c>
      <c r="FZ5" s="125"/>
      <c r="GA5" s="125" t="s">
        <v>12</v>
      </c>
      <c r="GB5" s="125"/>
      <c r="GC5" s="125" t="s">
        <v>13</v>
      </c>
      <c r="GD5" s="125"/>
      <c r="GE5" s="125" t="s">
        <v>36</v>
      </c>
      <c r="GF5" s="353"/>
      <c r="GG5" s="352" t="s">
        <v>11</v>
      </c>
      <c r="GH5" s="125"/>
      <c r="GI5" s="125" t="s">
        <v>12</v>
      </c>
      <c r="GJ5" s="125"/>
      <c r="GK5" s="125" t="s">
        <v>13</v>
      </c>
      <c r="GL5" s="125"/>
      <c r="GM5" s="125" t="s">
        <v>36</v>
      </c>
      <c r="GN5" s="353"/>
      <c r="GO5" s="352" t="s">
        <v>11</v>
      </c>
      <c r="GP5" s="125"/>
      <c r="GQ5" s="125" t="s">
        <v>12</v>
      </c>
      <c r="GR5" s="125"/>
      <c r="GS5" s="125" t="s">
        <v>13</v>
      </c>
      <c r="GT5" s="125"/>
      <c r="GU5" s="125" t="s">
        <v>36</v>
      </c>
      <c r="GV5" s="353"/>
    </row>
    <row r="6" spans="1:204" x14ac:dyDescent="0.2">
      <c r="A6" s="354" t="s">
        <v>15</v>
      </c>
      <c r="B6" s="355"/>
      <c r="C6" s="355"/>
      <c r="D6" s="356"/>
      <c r="E6" s="357" t="s">
        <v>68</v>
      </c>
      <c r="F6" s="356"/>
      <c r="G6" s="355"/>
      <c r="H6" s="355"/>
      <c r="I6" s="355"/>
      <c r="J6" s="355"/>
      <c r="K6" s="355"/>
      <c r="L6" s="358"/>
      <c r="M6" s="359"/>
      <c r="N6" s="360"/>
      <c r="O6" s="361"/>
      <c r="P6" s="361"/>
      <c r="Q6" s="361"/>
      <c r="R6" s="361"/>
      <c r="S6" s="361"/>
      <c r="T6" s="362"/>
      <c r="U6" s="359"/>
      <c r="V6" s="360"/>
      <c r="W6" s="361"/>
      <c r="X6" s="361"/>
      <c r="Y6" s="361"/>
      <c r="Z6" s="361"/>
      <c r="AA6" s="361"/>
      <c r="AB6" s="362"/>
      <c r="AC6" s="359"/>
      <c r="AD6" s="360"/>
      <c r="AE6" s="361"/>
      <c r="AF6" s="361"/>
      <c r="AG6" s="361"/>
      <c r="AH6" s="361"/>
      <c r="AI6" s="361"/>
      <c r="AJ6" s="362"/>
      <c r="AK6" s="359"/>
      <c r="AL6" s="360"/>
      <c r="AM6" s="361"/>
      <c r="AN6" s="361"/>
      <c r="AO6" s="361"/>
      <c r="AP6" s="361"/>
      <c r="AQ6" s="361"/>
      <c r="AR6" s="362"/>
      <c r="AS6" s="359"/>
      <c r="AT6" s="360"/>
      <c r="AU6" s="361"/>
      <c r="AV6" s="361"/>
      <c r="AW6" s="361"/>
      <c r="AX6" s="361"/>
      <c r="AY6" s="361"/>
      <c r="AZ6" s="362"/>
      <c r="BA6" s="359"/>
      <c r="BB6" s="360"/>
      <c r="BC6" s="361"/>
      <c r="BD6" s="361"/>
      <c r="BE6" s="361"/>
      <c r="BF6" s="361"/>
      <c r="BG6" s="361"/>
      <c r="BH6" s="362"/>
      <c r="BI6" s="359"/>
      <c r="BJ6" s="360"/>
      <c r="BK6" s="361"/>
      <c r="BL6" s="361"/>
      <c r="BM6" s="361"/>
      <c r="BN6" s="361"/>
      <c r="BO6" s="361"/>
      <c r="BP6" s="362"/>
      <c r="BQ6" s="359"/>
      <c r="BR6" s="360"/>
      <c r="BS6" s="361"/>
      <c r="BT6" s="361"/>
      <c r="BU6" s="361"/>
      <c r="BV6" s="361"/>
      <c r="BW6" s="361"/>
      <c r="BX6" s="362"/>
      <c r="BY6" s="359"/>
      <c r="BZ6" s="360"/>
      <c r="CA6" s="361"/>
      <c r="CB6" s="361"/>
      <c r="CC6" s="361"/>
      <c r="CD6" s="361"/>
      <c r="CE6" s="361"/>
      <c r="CF6" s="362"/>
      <c r="CG6" s="359"/>
      <c r="CH6" s="360"/>
      <c r="CI6" s="361"/>
      <c r="CJ6" s="361"/>
      <c r="CK6" s="361"/>
      <c r="CL6" s="361"/>
      <c r="CM6" s="361"/>
      <c r="CN6" s="362"/>
      <c r="CO6" s="359"/>
      <c r="CP6" s="360"/>
      <c r="CQ6" s="361"/>
      <c r="CR6" s="361"/>
      <c r="CS6" s="361"/>
      <c r="CT6" s="361"/>
      <c r="CU6" s="361"/>
      <c r="CV6" s="362"/>
      <c r="CW6" s="359"/>
      <c r="CX6" s="360"/>
      <c r="CY6" s="361"/>
      <c r="CZ6" s="361"/>
      <c r="DA6" s="361"/>
      <c r="DB6" s="361"/>
      <c r="DC6" s="361"/>
      <c r="DD6" s="362"/>
      <c r="DE6" s="359"/>
      <c r="DF6" s="360"/>
      <c r="DG6" s="361"/>
      <c r="DH6" s="361"/>
      <c r="DI6" s="361"/>
      <c r="DJ6" s="361"/>
      <c r="DK6" s="361"/>
      <c r="DL6" s="362"/>
      <c r="DM6" s="359"/>
      <c r="DN6" s="360"/>
      <c r="DO6" s="361"/>
      <c r="DP6" s="361"/>
      <c r="DQ6" s="361"/>
      <c r="DR6" s="361"/>
      <c r="DS6" s="361"/>
      <c r="DT6" s="362"/>
      <c r="DU6" s="359"/>
      <c r="DV6" s="360"/>
      <c r="DW6" s="361"/>
      <c r="DX6" s="361"/>
      <c r="DY6" s="361"/>
      <c r="DZ6" s="361"/>
      <c r="EA6" s="361"/>
      <c r="EB6" s="362"/>
      <c r="EC6" s="359"/>
      <c r="ED6" s="360"/>
      <c r="EE6" s="361"/>
      <c r="EF6" s="361"/>
      <c r="EG6" s="361"/>
      <c r="EH6" s="361"/>
      <c r="EI6" s="361"/>
      <c r="EJ6" s="362"/>
      <c r="EK6" s="359"/>
      <c r="EL6" s="360"/>
      <c r="EM6" s="361"/>
      <c r="EN6" s="361"/>
      <c r="EO6" s="361"/>
      <c r="EP6" s="361"/>
      <c r="EQ6" s="361"/>
      <c r="ER6" s="362"/>
      <c r="ES6" s="359"/>
      <c r="ET6" s="360"/>
      <c r="EU6" s="361"/>
      <c r="EV6" s="361"/>
      <c r="EW6" s="361"/>
      <c r="EX6" s="361"/>
      <c r="EY6" s="361"/>
      <c r="EZ6" s="362"/>
      <c r="FA6" s="359"/>
      <c r="FB6" s="360"/>
      <c r="FC6" s="361"/>
      <c r="FD6" s="361"/>
      <c r="FE6" s="361"/>
      <c r="FF6" s="361"/>
      <c r="FG6" s="361"/>
      <c r="FH6" s="362"/>
      <c r="FI6" s="359"/>
      <c r="FJ6" s="360"/>
      <c r="FK6" s="361"/>
      <c r="FL6" s="361"/>
      <c r="FM6" s="361"/>
      <c r="FN6" s="361"/>
      <c r="FO6" s="361"/>
      <c r="FP6" s="362"/>
      <c r="FQ6" s="359"/>
      <c r="FR6" s="360"/>
      <c r="FS6" s="361"/>
      <c r="FT6" s="361"/>
      <c r="FU6" s="361"/>
      <c r="FV6" s="361"/>
      <c r="FW6" s="361"/>
      <c r="FX6" s="362"/>
      <c r="FY6" s="359"/>
      <c r="FZ6" s="360"/>
      <c r="GA6" s="361"/>
      <c r="GB6" s="361"/>
      <c r="GC6" s="361"/>
      <c r="GD6" s="361"/>
      <c r="GE6" s="361"/>
      <c r="GF6" s="362"/>
      <c r="GG6" s="359"/>
      <c r="GH6" s="360"/>
      <c r="GI6" s="361"/>
      <c r="GJ6" s="361"/>
      <c r="GK6" s="361"/>
      <c r="GL6" s="361"/>
      <c r="GM6" s="361"/>
      <c r="GN6" s="362"/>
      <c r="GO6" s="359"/>
      <c r="GP6" s="360"/>
      <c r="GQ6" s="361"/>
      <c r="GR6" s="361"/>
      <c r="GS6" s="361"/>
      <c r="GT6" s="361"/>
      <c r="GU6" s="361"/>
      <c r="GV6" s="362"/>
    </row>
    <row r="7" spans="1:204" ht="13.5" thickBot="1" x14ac:dyDescent="0.25">
      <c r="A7" s="363" t="s">
        <v>20</v>
      </c>
      <c r="B7" s="364"/>
      <c r="C7" s="364"/>
      <c r="D7" s="365"/>
      <c r="E7" s="366" t="s">
        <v>84</v>
      </c>
      <c r="F7" s="365"/>
      <c r="G7" s="364"/>
      <c r="H7" s="364"/>
      <c r="I7" s="364"/>
      <c r="J7" s="364"/>
      <c r="K7" s="364"/>
      <c r="L7" s="367"/>
      <c r="M7" s="368"/>
      <c r="N7" s="369"/>
      <c r="O7" s="370"/>
      <c r="P7" s="370"/>
      <c r="Q7" s="370"/>
      <c r="R7" s="370"/>
      <c r="S7" s="370"/>
      <c r="T7" s="371"/>
      <c r="U7" s="368"/>
      <c r="V7" s="369"/>
      <c r="W7" s="370"/>
      <c r="X7" s="370"/>
      <c r="Y7" s="370"/>
      <c r="Z7" s="370"/>
      <c r="AA7" s="370"/>
      <c r="AB7" s="371"/>
      <c r="AC7" s="368"/>
      <c r="AD7" s="369"/>
      <c r="AE7" s="370"/>
      <c r="AF7" s="370"/>
      <c r="AG7" s="370"/>
      <c r="AH7" s="370"/>
      <c r="AI7" s="370"/>
      <c r="AJ7" s="371"/>
      <c r="AK7" s="368"/>
      <c r="AL7" s="369"/>
      <c r="AM7" s="370"/>
      <c r="AN7" s="370"/>
      <c r="AO7" s="370"/>
      <c r="AP7" s="370"/>
      <c r="AQ7" s="370"/>
      <c r="AR7" s="371"/>
      <c r="AS7" s="368"/>
      <c r="AT7" s="369"/>
      <c r="AU7" s="370"/>
      <c r="AV7" s="370"/>
      <c r="AW7" s="370"/>
      <c r="AX7" s="370"/>
      <c r="AY7" s="370"/>
      <c r="AZ7" s="371"/>
      <c r="BA7" s="368"/>
      <c r="BB7" s="369"/>
      <c r="BC7" s="370"/>
      <c r="BD7" s="370"/>
      <c r="BE7" s="370"/>
      <c r="BF7" s="370"/>
      <c r="BG7" s="370"/>
      <c r="BH7" s="371"/>
      <c r="BI7" s="368"/>
      <c r="BJ7" s="369"/>
      <c r="BK7" s="370"/>
      <c r="BL7" s="370"/>
      <c r="BM7" s="370"/>
      <c r="BN7" s="370"/>
      <c r="BO7" s="370"/>
      <c r="BP7" s="371"/>
      <c r="BQ7" s="368"/>
      <c r="BR7" s="369"/>
      <c r="BS7" s="370"/>
      <c r="BT7" s="370"/>
      <c r="BU7" s="370"/>
      <c r="BV7" s="370"/>
      <c r="BW7" s="370"/>
      <c r="BX7" s="371"/>
      <c r="BY7" s="368"/>
      <c r="BZ7" s="369"/>
      <c r="CA7" s="370"/>
      <c r="CB7" s="370"/>
      <c r="CC7" s="370"/>
      <c r="CD7" s="370"/>
      <c r="CE7" s="370"/>
      <c r="CF7" s="371"/>
      <c r="CG7" s="368"/>
      <c r="CH7" s="369"/>
      <c r="CI7" s="370"/>
      <c r="CJ7" s="370"/>
      <c r="CK7" s="370"/>
      <c r="CL7" s="370"/>
      <c r="CM7" s="370"/>
      <c r="CN7" s="371"/>
      <c r="CO7" s="368"/>
      <c r="CP7" s="369"/>
      <c r="CQ7" s="370"/>
      <c r="CR7" s="370"/>
      <c r="CS7" s="370"/>
      <c r="CT7" s="370"/>
      <c r="CU7" s="370"/>
      <c r="CV7" s="371"/>
      <c r="CW7" s="368"/>
      <c r="CX7" s="369"/>
      <c r="CY7" s="370"/>
      <c r="CZ7" s="370"/>
      <c r="DA7" s="370"/>
      <c r="DB7" s="370"/>
      <c r="DC7" s="370"/>
      <c r="DD7" s="371"/>
      <c r="DE7" s="368"/>
      <c r="DF7" s="369"/>
      <c r="DG7" s="370"/>
      <c r="DH7" s="370"/>
      <c r="DI7" s="370"/>
      <c r="DJ7" s="370"/>
      <c r="DK7" s="370"/>
      <c r="DL7" s="371"/>
      <c r="DM7" s="368"/>
      <c r="DN7" s="369"/>
      <c r="DO7" s="370"/>
      <c r="DP7" s="370"/>
      <c r="DQ7" s="370"/>
      <c r="DR7" s="370"/>
      <c r="DS7" s="370"/>
      <c r="DT7" s="371"/>
      <c r="DU7" s="368"/>
      <c r="DV7" s="369"/>
      <c r="DW7" s="370"/>
      <c r="DX7" s="370"/>
      <c r="DY7" s="370"/>
      <c r="DZ7" s="370"/>
      <c r="EA7" s="370"/>
      <c r="EB7" s="371"/>
      <c r="EC7" s="368"/>
      <c r="ED7" s="369"/>
      <c r="EE7" s="370"/>
      <c r="EF7" s="370"/>
      <c r="EG7" s="370"/>
      <c r="EH7" s="370"/>
      <c r="EI7" s="370"/>
      <c r="EJ7" s="371"/>
      <c r="EK7" s="368"/>
      <c r="EL7" s="369"/>
      <c r="EM7" s="370"/>
      <c r="EN7" s="370"/>
      <c r="EO7" s="370"/>
      <c r="EP7" s="370"/>
      <c r="EQ7" s="370"/>
      <c r="ER7" s="371"/>
      <c r="ES7" s="368"/>
      <c r="ET7" s="369"/>
      <c r="EU7" s="370"/>
      <c r="EV7" s="370"/>
      <c r="EW7" s="370"/>
      <c r="EX7" s="370"/>
      <c r="EY7" s="370"/>
      <c r="EZ7" s="371"/>
      <c r="FA7" s="368"/>
      <c r="FB7" s="369"/>
      <c r="FC7" s="370"/>
      <c r="FD7" s="370"/>
      <c r="FE7" s="370"/>
      <c r="FF7" s="370"/>
      <c r="FG7" s="370"/>
      <c r="FH7" s="371"/>
      <c r="FI7" s="368"/>
      <c r="FJ7" s="369"/>
      <c r="FK7" s="370"/>
      <c r="FL7" s="370"/>
      <c r="FM7" s="370"/>
      <c r="FN7" s="370"/>
      <c r="FO7" s="370"/>
      <c r="FP7" s="371"/>
      <c r="FQ7" s="368"/>
      <c r="FR7" s="369"/>
      <c r="FS7" s="370"/>
      <c r="FT7" s="370"/>
      <c r="FU7" s="370"/>
      <c r="FV7" s="370"/>
      <c r="FW7" s="370"/>
      <c r="FX7" s="371"/>
      <c r="FY7" s="368"/>
      <c r="FZ7" s="369"/>
      <c r="GA7" s="370"/>
      <c r="GB7" s="370"/>
      <c r="GC7" s="370"/>
      <c r="GD7" s="370"/>
      <c r="GE7" s="370"/>
      <c r="GF7" s="371"/>
      <c r="GG7" s="368"/>
      <c r="GH7" s="369"/>
      <c r="GI7" s="370"/>
      <c r="GJ7" s="370"/>
      <c r="GK7" s="370"/>
      <c r="GL7" s="370"/>
      <c r="GM7" s="370"/>
      <c r="GN7" s="371"/>
      <c r="GO7" s="368"/>
      <c r="GP7" s="369"/>
      <c r="GQ7" s="370"/>
      <c r="GR7" s="370"/>
      <c r="GS7" s="370"/>
      <c r="GT7" s="370"/>
      <c r="GU7" s="370"/>
      <c r="GV7" s="371"/>
    </row>
    <row r="8" spans="1:204" ht="13.5" thickBot="1" x14ac:dyDescent="0.25">
      <c r="A8" s="372" t="s">
        <v>24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4"/>
      <c r="M8" s="375">
        <f>SUM(M6:N7)</f>
        <v>0</v>
      </c>
      <c r="N8" s="376"/>
      <c r="O8" s="377">
        <f>SUM(O6:P7)</f>
        <v>0</v>
      </c>
      <c r="P8" s="377"/>
      <c r="Q8" s="377">
        <f>SUM(Q6:R7)</f>
        <v>0</v>
      </c>
      <c r="R8" s="377"/>
      <c r="S8" s="377"/>
      <c r="T8" s="378"/>
      <c r="U8" s="375">
        <f>SUM(U6:V7)</f>
        <v>0</v>
      </c>
      <c r="V8" s="376"/>
      <c r="W8" s="377">
        <f>SUM(W6:X7)</f>
        <v>0</v>
      </c>
      <c r="X8" s="377"/>
      <c r="Y8" s="377">
        <f>SUM(Y6:Z7)</f>
        <v>0</v>
      </c>
      <c r="Z8" s="377"/>
      <c r="AA8" s="377"/>
      <c r="AB8" s="378"/>
      <c r="AC8" s="375">
        <f>SUM(AC6:AD7)</f>
        <v>0</v>
      </c>
      <c r="AD8" s="376"/>
      <c r="AE8" s="377">
        <f>SUM(AE6:AF7)</f>
        <v>0</v>
      </c>
      <c r="AF8" s="377"/>
      <c r="AG8" s="377">
        <f>SUM(AG6:AH7)</f>
        <v>0</v>
      </c>
      <c r="AH8" s="377"/>
      <c r="AI8" s="377"/>
      <c r="AJ8" s="378"/>
      <c r="AK8" s="375">
        <f>SUM(AK6:AL7)</f>
        <v>0</v>
      </c>
      <c r="AL8" s="376"/>
      <c r="AM8" s="377">
        <f>SUM(AM6:AN7)</f>
        <v>0</v>
      </c>
      <c r="AN8" s="377"/>
      <c r="AO8" s="377">
        <f>SUM(AO6:AP7)</f>
        <v>0</v>
      </c>
      <c r="AP8" s="377"/>
      <c r="AQ8" s="377"/>
      <c r="AR8" s="378"/>
      <c r="AS8" s="375">
        <f>SUM(AS6:AT7)</f>
        <v>0</v>
      </c>
      <c r="AT8" s="376"/>
      <c r="AU8" s="377">
        <f>SUM(AU6:AV7)</f>
        <v>0</v>
      </c>
      <c r="AV8" s="377"/>
      <c r="AW8" s="377">
        <f>SUM(AW6:AX7)</f>
        <v>0</v>
      </c>
      <c r="AX8" s="377"/>
      <c r="AY8" s="377"/>
      <c r="AZ8" s="378"/>
      <c r="BA8" s="375">
        <f>SUM(BA6:BB7)</f>
        <v>0</v>
      </c>
      <c r="BB8" s="376"/>
      <c r="BC8" s="377">
        <f>SUM(BC6:BD7)</f>
        <v>0</v>
      </c>
      <c r="BD8" s="377"/>
      <c r="BE8" s="377">
        <f>SUM(BE6:BF7)</f>
        <v>0</v>
      </c>
      <c r="BF8" s="377"/>
      <c r="BG8" s="377"/>
      <c r="BH8" s="378"/>
      <c r="BI8" s="375">
        <f>SUM(BI6:BJ7)</f>
        <v>0</v>
      </c>
      <c r="BJ8" s="376"/>
      <c r="BK8" s="377">
        <f>SUM(BK6:BL7)</f>
        <v>0</v>
      </c>
      <c r="BL8" s="377"/>
      <c r="BM8" s="377">
        <f>SUM(BM6:BN7)</f>
        <v>0</v>
      </c>
      <c r="BN8" s="377"/>
      <c r="BO8" s="377"/>
      <c r="BP8" s="378"/>
      <c r="BQ8" s="375">
        <f>SUM(BQ6:BR7)</f>
        <v>0</v>
      </c>
      <c r="BR8" s="376"/>
      <c r="BS8" s="377">
        <f>SUM(BS6:BT7)</f>
        <v>0</v>
      </c>
      <c r="BT8" s="377"/>
      <c r="BU8" s="377">
        <f>SUM(BU6:BV7)</f>
        <v>0</v>
      </c>
      <c r="BV8" s="377"/>
      <c r="BW8" s="377"/>
      <c r="BX8" s="378"/>
      <c r="BY8" s="375">
        <f>SUM(BY6:BZ7)</f>
        <v>0</v>
      </c>
      <c r="BZ8" s="376"/>
      <c r="CA8" s="377">
        <f>SUM(CA6:CB7)</f>
        <v>0</v>
      </c>
      <c r="CB8" s="377"/>
      <c r="CC8" s="377">
        <f>SUM(CC6:CD7)</f>
        <v>0</v>
      </c>
      <c r="CD8" s="377"/>
      <c r="CE8" s="377"/>
      <c r="CF8" s="378"/>
      <c r="CG8" s="375">
        <f>SUM(CG6:CH7)</f>
        <v>0</v>
      </c>
      <c r="CH8" s="376"/>
      <c r="CI8" s="377">
        <f>SUM(CI6:CJ7)</f>
        <v>0</v>
      </c>
      <c r="CJ8" s="377"/>
      <c r="CK8" s="377">
        <f>SUM(CK6:CL7)</f>
        <v>0</v>
      </c>
      <c r="CL8" s="377"/>
      <c r="CM8" s="377"/>
      <c r="CN8" s="378"/>
      <c r="CO8" s="375">
        <f>SUM(CO6:CP7)</f>
        <v>0</v>
      </c>
      <c r="CP8" s="376"/>
      <c r="CQ8" s="377">
        <f>SUM(CQ6:CR7)</f>
        <v>0</v>
      </c>
      <c r="CR8" s="377"/>
      <c r="CS8" s="377">
        <f>SUM(CS6:CT7)</f>
        <v>0</v>
      </c>
      <c r="CT8" s="377"/>
      <c r="CU8" s="377"/>
      <c r="CV8" s="378"/>
      <c r="CW8" s="375">
        <f>SUM(CW6:CX7)</f>
        <v>0</v>
      </c>
      <c r="CX8" s="376"/>
      <c r="CY8" s="377">
        <f>SUM(CY6:CZ7)</f>
        <v>0</v>
      </c>
      <c r="CZ8" s="377"/>
      <c r="DA8" s="377">
        <f>SUM(DA6:DB7)</f>
        <v>0</v>
      </c>
      <c r="DB8" s="377"/>
      <c r="DC8" s="377"/>
      <c r="DD8" s="378"/>
      <c r="DE8" s="375">
        <f>SUM(DE6:DF7)</f>
        <v>0</v>
      </c>
      <c r="DF8" s="376"/>
      <c r="DG8" s="377">
        <f>SUM(DG6:DH7)</f>
        <v>0</v>
      </c>
      <c r="DH8" s="377"/>
      <c r="DI8" s="377">
        <f>SUM(DI6:DJ7)</f>
        <v>0</v>
      </c>
      <c r="DJ8" s="377"/>
      <c r="DK8" s="377"/>
      <c r="DL8" s="378"/>
      <c r="DM8" s="375">
        <f>SUM(DM6:DN7)</f>
        <v>0</v>
      </c>
      <c r="DN8" s="376"/>
      <c r="DO8" s="377">
        <f>SUM(DO6:DP7)</f>
        <v>0</v>
      </c>
      <c r="DP8" s="377"/>
      <c r="DQ8" s="377">
        <f>SUM(DQ6:DR7)</f>
        <v>0</v>
      </c>
      <c r="DR8" s="377"/>
      <c r="DS8" s="377"/>
      <c r="DT8" s="378"/>
      <c r="DU8" s="375">
        <f>SUM(DU6:DV7)</f>
        <v>0</v>
      </c>
      <c r="DV8" s="376"/>
      <c r="DW8" s="377">
        <f>SUM(DW6:DX7)</f>
        <v>0</v>
      </c>
      <c r="DX8" s="377"/>
      <c r="DY8" s="377">
        <f>SUM(DY6:DZ7)</f>
        <v>0</v>
      </c>
      <c r="DZ8" s="377"/>
      <c r="EA8" s="377"/>
      <c r="EB8" s="378"/>
      <c r="EC8" s="375">
        <f>SUM(EC6:ED7)</f>
        <v>0</v>
      </c>
      <c r="ED8" s="376"/>
      <c r="EE8" s="377">
        <f>SUM(EE6:EF7)</f>
        <v>0</v>
      </c>
      <c r="EF8" s="377"/>
      <c r="EG8" s="377">
        <f>SUM(EG6:EH7)</f>
        <v>0</v>
      </c>
      <c r="EH8" s="377"/>
      <c r="EI8" s="377"/>
      <c r="EJ8" s="378"/>
      <c r="EK8" s="375">
        <f>SUM(EK6:EL7)</f>
        <v>0</v>
      </c>
      <c r="EL8" s="376"/>
      <c r="EM8" s="377">
        <f>SUM(EM6:EN7)</f>
        <v>0</v>
      </c>
      <c r="EN8" s="377"/>
      <c r="EO8" s="377">
        <f>SUM(EO6:EP7)</f>
        <v>0</v>
      </c>
      <c r="EP8" s="377"/>
      <c r="EQ8" s="377"/>
      <c r="ER8" s="378"/>
      <c r="ES8" s="375">
        <f>SUM(ES6:ET7)</f>
        <v>0</v>
      </c>
      <c r="ET8" s="376"/>
      <c r="EU8" s="377">
        <f>SUM(EU6:EV7)</f>
        <v>0</v>
      </c>
      <c r="EV8" s="377"/>
      <c r="EW8" s="377">
        <f>SUM(EW6:EX7)</f>
        <v>0</v>
      </c>
      <c r="EX8" s="377"/>
      <c r="EY8" s="377"/>
      <c r="EZ8" s="378"/>
      <c r="FA8" s="375">
        <f>SUM(FA6:FB7)</f>
        <v>0</v>
      </c>
      <c r="FB8" s="376"/>
      <c r="FC8" s="377">
        <f>SUM(FC6:FD7)</f>
        <v>0</v>
      </c>
      <c r="FD8" s="377"/>
      <c r="FE8" s="377">
        <f>SUM(FE6:FF7)</f>
        <v>0</v>
      </c>
      <c r="FF8" s="377"/>
      <c r="FG8" s="377"/>
      <c r="FH8" s="378"/>
      <c r="FI8" s="375">
        <f>SUM(FI6:FJ7)</f>
        <v>0</v>
      </c>
      <c r="FJ8" s="376"/>
      <c r="FK8" s="377">
        <f>SUM(FK6:FL7)</f>
        <v>0</v>
      </c>
      <c r="FL8" s="377"/>
      <c r="FM8" s="377">
        <f>SUM(FM6:FN7)</f>
        <v>0</v>
      </c>
      <c r="FN8" s="377"/>
      <c r="FO8" s="377"/>
      <c r="FP8" s="378"/>
      <c r="FQ8" s="375">
        <f>SUM(FQ6:FR7)</f>
        <v>0</v>
      </c>
      <c r="FR8" s="376"/>
      <c r="FS8" s="377">
        <f>SUM(FS6:FT7)</f>
        <v>0</v>
      </c>
      <c r="FT8" s="377"/>
      <c r="FU8" s="377">
        <f>SUM(FU6:FV7)</f>
        <v>0</v>
      </c>
      <c r="FV8" s="377"/>
      <c r="FW8" s="377"/>
      <c r="FX8" s="378"/>
      <c r="FY8" s="375">
        <f>SUM(FY6:FZ7)</f>
        <v>0</v>
      </c>
      <c r="FZ8" s="376"/>
      <c r="GA8" s="377">
        <f>SUM(GA6:GB7)</f>
        <v>0</v>
      </c>
      <c r="GB8" s="377"/>
      <c r="GC8" s="377">
        <f>SUM(GC6:GD7)</f>
        <v>0</v>
      </c>
      <c r="GD8" s="377"/>
      <c r="GE8" s="377"/>
      <c r="GF8" s="378"/>
      <c r="GG8" s="375">
        <f>SUM(GG6:GH7)</f>
        <v>0</v>
      </c>
      <c r="GH8" s="376"/>
      <c r="GI8" s="377">
        <f>SUM(GI6:GJ7)</f>
        <v>0</v>
      </c>
      <c r="GJ8" s="377"/>
      <c r="GK8" s="377">
        <f>SUM(GK6:GL7)</f>
        <v>0</v>
      </c>
      <c r="GL8" s="377"/>
      <c r="GM8" s="377"/>
      <c r="GN8" s="378"/>
      <c r="GO8" s="375">
        <f>SUM(GO6:GP7)</f>
        <v>0</v>
      </c>
      <c r="GP8" s="376"/>
      <c r="GQ8" s="377">
        <f>SUM(GQ6:GR7)</f>
        <v>0</v>
      </c>
      <c r="GR8" s="377"/>
      <c r="GS8" s="377">
        <f>SUM(GS6:GT7)</f>
        <v>0</v>
      </c>
      <c r="GT8" s="377"/>
      <c r="GU8" s="377"/>
      <c r="GV8" s="378"/>
    </row>
    <row r="9" spans="1:204" ht="30" customHeight="1" thickBot="1" x14ac:dyDescent="0.25">
      <c r="A9" s="97" t="s">
        <v>2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</row>
    <row r="10" spans="1:204" ht="15.75" customHeight="1" thickBot="1" x14ac:dyDescent="0.25">
      <c r="A10" s="379" t="s">
        <v>3</v>
      </c>
      <c r="B10" s="21" t="s">
        <v>4</v>
      </c>
      <c r="C10" s="21" t="s">
        <v>5</v>
      </c>
      <c r="D10" s="17" t="s">
        <v>6</v>
      </c>
      <c r="E10" s="117" t="s">
        <v>7</v>
      </c>
      <c r="F10" s="231"/>
      <c r="G10" s="230" t="s">
        <v>8</v>
      </c>
      <c r="H10" s="231"/>
      <c r="I10" s="230" t="s">
        <v>9</v>
      </c>
      <c r="J10" s="231"/>
      <c r="K10" s="230" t="s">
        <v>10</v>
      </c>
      <c r="L10" s="119"/>
      <c r="M10" s="117" t="s">
        <v>11</v>
      </c>
      <c r="N10" s="231"/>
      <c r="O10" s="230" t="s">
        <v>12</v>
      </c>
      <c r="P10" s="231"/>
      <c r="Q10" s="230" t="s">
        <v>13</v>
      </c>
      <c r="R10" s="231"/>
      <c r="S10" s="230" t="s">
        <v>14</v>
      </c>
      <c r="T10" s="119"/>
      <c r="U10" s="117" t="s">
        <v>11</v>
      </c>
      <c r="V10" s="231"/>
      <c r="W10" s="230" t="s">
        <v>12</v>
      </c>
      <c r="X10" s="231"/>
      <c r="Y10" s="230" t="s">
        <v>13</v>
      </c>
      <c r="Z10" s="231"/>
      <c r="AA10" s="230" t="s">
        <v>14</v>
      </c>
      <c r="AB10" s="119"/>
      <c r="AC10" s="117" t="s">
        <v>11</v>
      </c>
      <c r="AD10" s="231"/>
      <c r="AE10" s="230" t="s">
        <v>12</v>
      </c>
      <c r="AF10" s="231"/>
      <c r="AG10" s="230" t="s">
        <v>13</v>
      </c>
      <c r="AH10" s="231"/>
      <c r="AI10" s="230" t="s">
        <v>14</v>
      </c>
      <c r="AJ10" s="119"/>
      <c r="AK10" s="117" t="s">
        <v>11</v>
      </c>
      <c r="AL10" s="231"/>
      <c r="AM10" s="230" t="s">
        <v>12</v>
      </c>
      <c r="AN10" s="231"/>
      <c r="AO10" s="230" t="s">
        <v>13</v>
      </c>
      <c r="AP10" s="231"/>
      <c r="AQ10" s="230" t="s">
        <v>14</v>
      </c>
      <c r="AR10" s="119"/>
      <c r="AS10" s="117" t="s">
        <v>11</v>
      </c>
      <c r="AT10" s="231"/>
      <c r="AU10" s="230" t="s">
        <v>12</v>
      </c>
      <c r="AV10" s="231"/>
      <c r="AW10" s="230" t="s">
        <v>13</v>
      </c>
      <c r="AX10" s="231"/>
      <c r="AY10" s="230" t="s">
        <v>14</v>
      </c>
      <c r="AZ10" s="119"/>
      <c r="BA10" s="117" t="s">
        <v>11</v>
      </c>
      <c r="BB10" s="231"/>
      <c r="BC10" s="230" t="s">
        <v>12</v>
      </c>
      <c r="BD10" s="231"/>
      <c r="BE10" s="230" t="s">
        <v>13</v>
      </c>
      <c r="BF10" s="231"/>
      <c r="BG10" s="230" t="s">
        <v>14</v>
      </c>
      <c r="BH10" s="119"/>
      <c r="BI10" s="117" t="s">
        <v>11</v>
      </c>
      <c r="BJ10" s="231"/>
      <c r="BK10" s="230" t="s">
        <v>12</v>
      </c>
      <c r="BL10" s="231"/>
      <c r="BM10" s="230" t="s">
        <v>13</v>
      </c>
      <c r="BN10" s="231"/>
      <c r="BO10" s="230" t="s">
        <v>14</v>
      </c>
      <c r="BP10" s="119"/>
      <c r="BQ10" s="117" t="s">
        <v>11</v>
      </c>
      <c r="BR10" s="231"/>
      <c r="BS10" s="230" t="s">
        <v>12</v>
      </c>
      <c r="BT10" s="231"/>
      <c r="BU10" s="230" t="s">
        <v>13</v>
      </c>
      <c r="BV10" s="231"/>
      <c r="BW10" s="230" t="s">
        <v>14</v>
      </c>
      <c r="BX10" s="119"/>
      <c r="BY10" s="117" t="s">
        <v>11</v>
      </c>
      <c r="BZ10" s="231"/>
      <c r="CA10" s="230" t="s">
        <v>12</v>
      </c>
      <c r="CB10" s="231"/>
      <c r="CC10" s="230" t="s">
        <v>13</v>
      </c>
      <c r="CD10" s="231"/>
      <c r="CE10" s="230" t="s">
        <v>14</v>
      </c>
      <c r="CF10" s="119"/>
      <c r="CG10" s="117" t="s">
        <v>11</v>
      </c>
      <c r="CH10" s="231"/>
      <c r="CI10" s="230" t="s">
        <v>12</v>
      </c>
      <c r="CJ10" s="231"/>
      <c r="CK10" s="230" t="s">
        <v>13</v>
      </c>
      <c r="CL10" s="231"/>
      <c r="CM10" s="230" t="s">
        <v>14</v>
      </c>
      <c r="CN10" s="119"/>
      <c r="CO10" s="117" t="s">
        <v>11</v>
      </c>
      <c r="CP10" s="231"/>
      <c r="CQ10" s="230" t="s">
        <v>12</v>
      </c>
      <c r="CR10" s="231"/>
      <c r="CS10" s="230" t="s">
        <v>13</v>
      </c>
      <c r="CT10" s="231"/>
      <c r="CU10" s="230" t="s">
        <v>14</v>
      </c>
      <c r="CV10" s="119"/>
      <c r="CW10" s="117" t="s">
        <v>11</v>
      </c>
      <c r="CX10" s="231"/>
      <c r="CY10" s="230" t="s">
        <v>12</v>
      </c>
      <c r="CZ10" s="231"/>
      <c r="DA10" s="230" t="s">
        <v>13</v>
      </c>
      <c r="DB10" s="231"/>
      <c r="DC10" s="230" t="s">
        <v>14</v>
      </c>
      <c r="DD10" s="119"/>
      <c r="DE10" s="117" t="s">
        <v>11</v>
      </c>
      <c r="DF10" s="231"/>
      <c r="DG10" s="230" t="s">
        <v>12</v>
      </c>
      <c r="DH10" s="231"/>
      <c r="DI10" s="230" t="s">
        <v>13</v>
      </c>
      <c r="DJ10" s="231"/>
      <c r="DK10" s="230" t="s">
        <v>14</v>
      </c>
      <c r="DL10" s="119"/>
      <c r="DM10" s="117" t="s">
        <v>11</v>
      </c>
      <c r="DN10" s="231"/>
      <c r="DO10" s="230" t="s">
        <v>12</v>
      </c>
      <c r="DP10" s="231"/>
      <c r="DQ10" s="230" t="s">
        <v>13</v>
      </c>
      <c r="DR10" s="231"/>
      <c r="DS10" s="230" t="s">
        <v>14</v>
      </c>
      <c r="DT10" s="119"/>
      <c r="DU10" s="117" t="s">
        <v>11</v>
      </c>
      <c r="DV10" s="231"/>
      <c r="DW10" s="230" t="s">
        <v>12</v>
      </c>
      <c r="DX10" s="231"/>
      <c r="DY10" s="230" t="s">
        <v>13</v>
      </c>
      <c r="DZ10" s="231"/>
      <c r="EA10" s="230" t="s">
        <v>14</v>
      </c>
      <c r="EB10" s="119"/>
      <c r="EC10" s="117" t="s">
        <v>11</v>
      </c>
      <c r="ED10" s="231"/>
      <c r="EE10" s="230" t="s">
        <v>12</v>
      </c>
      <c r="EF10" s="231"/>
      <c r="EG10" s="230" t="s">
        <v>13</v>
      </c>
      <c r="EH10" s="231"/>
      <c r="EI10" s="230" t="s">
        <v>14</v>
      </c>
      <c r="EJ10" s="119"/>
      <c r="EK10" s="117" t="s">
        <v>11</v>
      </c>
      <c r="EL10" s="231"/>
      <c r="EM10" s="230" t="s">
        <v>12</v>
      </c>
      <c r="EN10" s="231"/>
      <c r="EO10" s="230" t="s">
        <v>13</v>
      </c>
      <c r="EP10" s="231"/>
      <c r="EQ10" s="230" t="s">
        <v>14</v>
      </c>
      <c r="ER10" s="119"/>
      <c r="ES10" s="117" t="s">
        <v>11</v>
      </c>
      <c r="ET10" s="231"/>
      <c r="EU10" s="230" t="s">
        <v>12</v>
      </c>
      <c r="EV10" s="231"/>
      <c r="EW10" s="230" t="s">
        <v>13</v>
      </c>
      <c r="EX10" s="231"/>
      <c r="EY10" s="230" t="s">
        <v>14</v>
      </c>
      <c r="EZ10" s="119"/>
      <c r="FA10" s="117" t="s">
        <v>11</v>
      </c>
      <c r="FB10" s="231"/>
      <c r="FC10" s="230" t="s">
        <v>12</v>
      </c>
      <c r="FD10" s="231"/>
      <c r="FE10" s="230" t="s">
        <v>13</v>
      </c>
      <c r="FF10" s="231"/>
      <c r="FG10" s="230" t="s">
        <v>14</v>
      </c>
      <c r="FH10" s="119"/>
      <c r="FI10" s="117" t="s">
        <v>11</v>
      </c>
      <c r="FJ10" s="231"/>
      <c r="FK10" s="230" t="s">
        <v>12</v>
      </c>
      <c r="FL10" s="231"/>
      <c r="FM10" s="230" t="s">
        <v>13</v>
      </c>
      <c r="FN10" s="231"/>
      <c r="FO10" s="230" t="s">
        <v>14</v>
      </c>
      <c r="FP10" s="119"/>
      <c r="FQ10" s="117" t="s">
        <v>11</v>
      </c>
      <c r="FR10" s="231"/>
      <c r="FS10" s="230" t="s">
        <v>12</v>
      </c>
      <c r="FT10" s="231"/>
      <c r="FU10" s="230" t="s">
        <v>13</v>
      </c>
      <c r="FV10" s="231"/>
      <c r="FW10" s="230" t="s">
        <v>14</v>
      </c>
      <c r="FX10" s="119"/>
      <c r="FY10" s="117" t="s">
        <v>11</v>
      </c>
      <c r="FZ10" s="231"/>
      <c r="GA10" s="230" t="s">
        <v>12</v>
      </c>
      <c r="GB10" s="231"/>
      <c r="GC10" s="230" t="s">
        <v>13</v>
      </c>
      <c r="GD10" s="231"/>
      <c r="GE10" s="230" t="s">
        <v>14</v>
      </c>
      <c r="GF10" s="119"/>
      <c r="GG10" s="117" t="s">
        <v>11</v>
      </c>
      <c r="GH10" s="231"/>
      <c r="GI10" s="230" t="s">
        <v>12</v>
      </c>
      <c r="GJ10" s="231"/>
      <c r="GK10" s="230" t="s">
        <v>13</v>
      </c>
      <c r="GL10" s="231"/>
      <c r="GM10" s="230" t="s">
        <v>14</v>
      </c>
      <c r="GN10" s="119"/>
      <c r="GO10" s="117" t="s">
        <v>11</v>
      </c>
      <c r="GP10" s="231"/>
      <c r="GQ10" s="230" t="s">
        <v>12</v>
      </c>
      <c r="GR10" s="231"/>
      <c r="GS10" s="230" t="s">
        <v>13</v>
      </c>
      <c r="GT10" s="231"/>
      <c r="GU10" s="230" t="s">
        <v>14</v>
      </c>
      <c r="GV10" s="119"/>
    </row>
    <row r="11" spans="1:204" x14ac:dyDescent="0.2">
      <c r="A11" s="22" t="s">
        <v>15</v>
      </c>
      <c r="B11" s="19">
        <v>10</v>
      </c>
      <c r="C11" s="20">
        <v>1.7999999225139618E-2</v>
      </c>
      <c r="D11" s="7">
        <v>7.9999998211860657E-2</v>
      </c>
      <c r="E11" s="120">
        <v>35</v>
      </c>
      <c r="F11" s="121"/>
      <c r="G11" s="122" t="s">
        <v>16</v>
      </c>
      <c r="H11" s="122"/>
      <c r="I11" s="226">
        <v>7.1000002324581146E-2</v>
      </c>
      <c r="J11" s="226"/>
      <c r="K11" s="226">
        <v>7.5</v>
      </c>
      <c r="L11" s="380"/>
      <c r="M11" s="219" t="s">
        <v>17</v>
      </c>
      <c r="N11" s="217"/>
      <c r="O11" s="213">
        <f>M21</f>
        <v>0.450191403718883</v>
      </c>
      <c r="P11" s="213"/>
      <c r="Q11" s="213">
        <f>R21</f>
        <v>0.37002174583314895</v>
      </c>
      <c r="R11" s="213"/>
      <c r="S11" s="214">
        <f>IF(O11=0,0,COS(ATAN(Q11/O11)))</f>
        <v>0.77253965179717299</v>
      </c>
      <c r="T11" s="218"/>
      <c r="U11" s="381" t="s">
        <v>17</v>
      </c>
      <c r="V11" s="217"/>
      <c r="W11" s="213">
        <f>U21</f>
        <v>0.4502016277271399</v>
      </c>
      <c r="X11" s="213"/>
      <c r="Y11" s="213">
        <f>Z21</f>
        <v>0.39412976475190165</v>
      </c>
      <c r="Z11" s="213"/>
      <c r="AA11" s="214">
        <f>IF(W11=0,0,COS(ATAN(Y11/W11)))</f>
        <v>0.7524082554149949</v>
      </c>
      <c r="AB11" s="218"/>
      <c r="AC11" s="381" t="s">
        <v>17</v>
      </c>
      <c r="AD11" s="217"/>
      <c r="AE11" s="213">
        <f>AC21</f>
        <v>0.450191403718883</v>
      </c>
      <c r="AF11" s="213"/>
      <c r="AG11" s="213">
        <f>AH21</f>
        <v>0.37002174583314895</v>
      </c>
      <c r="AH11" s="213"/>
      <c r="AI11" s="214">
        <f>IF(AE11=0,0,COS(ATAN(AG11/AE11)))</f>
        <v>0.77253965179717299</v>
      </c>
      <c r="AJ11" s="218"/>
      <c r="AK11" s="381" t="s">
        <v>17</v>
      </c>
      <c r="AL11" s="217"/>
      <c r="AM11" s="213">
        <f>AK21</f>
        <v>0.40215418048933138</v>
      </c>
      <c r="AN11" s="213"/>
      <c r="AO11" s="213">
        <f>AP21</f>
        <v>0.3456286367949104</v>
      </c>
      <c r="AP11" s="213"/>
      <c r="AQ11" s="214">
        <f>IF(AM11=0,0,COS(ATAN(AO11/AM11)))</f>
        <v>0.75839395178473246</v>
      </c>
      <c r="AR11" s="218"/>
      <c r="AS11" s="381" t="s">
        <v>17</v>
      </c>
      <c r="AT11" s="217"/>
      <c r="AU11" s="213">
        <f>AS21</f>
        <v>0.37814151370166366</v>
      </c>
      <c r="AV11" s="213"/>
      <c r="AW11" s="213">
        <f>AX21</f>
        <v>0.34549471685293198</v>
      </c>
      <c r="AX11" s="213"/>
      <c r="AY11" s="214">
        <f>IF(AU11=0,0,COS(ATAN(AW11/AU11)))</f>
        <v>0.73825692689371081</v>
      </c>
      <c r="AZ11" s="218"/>
      <c r="BA11" s="381" t="s">
        <v>17</v>
      </c>
      <c r="BB11" s="217"/>
      <c r="BC11" s="213">
        <f>BA21</f>
        <v>0.40215418048933138</v>
      </c>
      <c r="BD11" s="213"/>
      <c r="BE11" s="213">
        <f>BF21</f>
        <v>0.3456286367949104</v>
      </c>
      <c r="BF11" s="213"/>
      <c r="BG11" s="214">
        <f>IF(BC11=0,0,COS(ATAN(BE11/BC11)))</f>
        <v>0.75839395178473246</v>
      </c>
      <c r="BH11" s="218"/>
      <c r="BI11" s="381" t="s">
        <v>17</v>
      </c>
      <c r="BJ11" s="217"/>
      <c r="BK11" s="213">
        <f>BI21</f>
        <v>0.40216358656510542</v>
      </c>
      <c r="BL11" s="213"/>
      <c r="BM11" s="213">
        <f>BN21</f>
        <v>0.36972798577976229</v>
      </c>
      <c r="BN11" s="213"/>
      <c r="BO11" s="214">
        <f>IF(BK11=0,0,COS(ATAN(BM11/BK11)))</f>
        <v>0.73617040198129713</v>
      </c>
      <c r="BP11" s="218"/>
      <c r="BQ11" s="381" t="s">
        <v>17</v>
      </c>
      <c r="BR11" s="217"/>
      <c r="BS11" s="213">
        <f>BQ21</f>
        <v>0.450191403718883</v>
      </c>
      <c r="BT11" s="213"/>
      <c r="BU11" s="213">
        <f>BV21</f>
        <v>0.37002174583314895</v>
      </c>
      <c r="BV11" s="213"/>
      <c r="BW11" s="214">
        <f>IF(BS11=0,0,COS(ATAN(BU11/BS11)))</f>
        <v>0.77253965179717299</v>
      </c>
      <c r="BX11" s="218"/>
      <c r="BY11" s="381" t="s">
        <v>17</v>
      </c>
      <c r="BZ11" s="217"/>
      <c r="CA11" s="213">
        <f>BY21</f>
        <v>0.49825558850467205</v>
      </c>
      <c r="CB11" s="213"/>
      <c r="CC11" s="213">
        <f>CD21</f>
        <v>0.44270001251697538</v>
      </c>
      <c r="CD11" s="213"/>
      <c r="CE11" s="214">
        <f>IF(CA11=0,0,COS(ATAN(CC11/CA11)))</f>
        <v>0.74755371423861694</v>
      </c>
      <c r="CF11" s="218"/>
      <c r="CG11" s="381" t="s">
        <v>17</v>
      </c>
      <c r="CH11" s="217"/>
      <c r="CI11" s="213">
        <f>CG21</f>
        <v>0.52227237471340304</v>
      </c>
      <c r="CJ11" s="213"/>
      <c r="CK11" s="213">
        <f>CL21</f>
        <v>0.44287713265550616</v>
      </c>
      <c r="CL11" s="213"/>
      <c r="CM11" s="214">
        <f>IF(CI11=0,0,COS(ATAN(CK11/CI11)))</f>
        <v>0.76269862116997589</v>
      </c>
      <c r="CN11" s="218"/>
      <c r="CO11" s="381" t="s">
        <v>17</v>
      </c>
      <c r="CP11" s="217"/>
      <c r="CQ11" s="213">
        <f>CO21</f>
        <v>0.52226051486354064</v>
      </c>
      <c r="CR11" s="213"/>
      <c r="CS11" s="213">
        <f>CT21</f>
        <v>0.41875183372035979</v>
      </c>
      <c r="CT11" s="213"/>
      <c r="CU11" s="214">
        <f>IF(CQ11=0,0,COS(ATAN(CS11/CQ11)))</f>
        <v>0.78018085644266</v>
      </c>
      <c r="CV11" s="218"/>
      <c r="CW11" s="381" t="s">
        <v>17</v>
      </c>
      <c r="CX11" s="217"/>
      <c r="CY11" s="213">
        <f>CW21</f>
        <v>0.52227237471340304</v>
      </c>
      <c r="CZ11" s="213"/>
      <c r="DA11" s="213">
        <f>DB21</f>
        <v>0.44287713265550616</v>
      </c>
      <c r="DB11" s="213"/>
      <c r="DC11" s="214">
        <f>IF(CY11=0,0,COS(ATAN(DA11/CY11)))</f>
        <v>0.76269862116997589</v>
      </c>
      <c r="DD11" s="218"/>
      <c r="DE11" s="381" t="s">
        <v>17</v>
      </c>
      <c r="DF11" s="217"/>
      <c r="DG11" s="213">
        <f>DE21</f>
        <v>0.54630262677370001</v>
      </c>
      <c r="DH11" s="213"/>
      <c r="DI11" s="213">
        <f>DJ21</f>
        <v>0.46719680154628751</v>
      </c>
      <c r="DJ11" s="213"/>
      <c r="DK11" s="214">
        <f>IF(DG11=0,0,COS(ATAN(DI11/DG11)))</f>
        <v>0.75998653945289274</v>
      </c>
      <c r="DL11" s="218"/>
      <c r="DM11" s="381" t="s">
        <v>17</v>
      </c>
      <c r="DN11" s="217"/>
      <c r="DO11" s="213">
        <f>DM21</f>
        <v>0.54628994901877759</v>
      </c>
      <c r="DP11" s="213"/>
      <c r="DQ11" s="213">
        <f>DR21</f>
        <v>0.44306289257156373</v>
      </c>
      <c r="DR11" s="213"/>
      <c r="DS11" s="214">
        <f>IF(DO11=0,0,COS(ATAN(DQ11/DO11)))</f>
        <v>0.77666873619719246</v>
      </c>
      <c r="DT11" s="218"/>
      <c r="DU11" s="381" t="s">
        <v>17</v>
      </c>
      <c r="DV11" s="217"/>
      <c r="DW11" s="213">
        <f>DU21</f>
        <v>0.54627808916891518</v>
      </c>
      <c r="DX11" s="213"/>
      <c r="DY11" s="213">
        <f>DZ21</f>
        <v>0.41893759363641742</v>
      </c>
      <c r="DZ11" s="213"/>
      <c r="EA11" s="214">
        <f>IF(DW11=0,0,COS(ATAN(DY11/DW11)))</f>
        <v>0.79351910568907225</v>
      </c>
      <c r="EB11" s="218"/>
      <c r="EC11" s="381" t="s">
        <v>17</v>
      </c>
      <c r="ED11" s="217"/>
      <c r="EE11" s="213">
        <f>EC21</f>
        <v>0.59434022914228679</v>
      </c>
      <c r="EF11" s="213"/>
      <c r="EG11" s="213">
        <f>EH21</f>
        <v>0.46759424135471345</v>
      </c>
      <c r="EH11" s="213"/>
      <c r="EI11" s="214">
        <f>IF(EE11=0,0,COS(ATAN(EG11/EE11)))</f>
        <v>0.78592462247772266</v>
      </c>
      <c r="EJ11" s="218"/>
      <c r="EK11" s="381" t="s">
        <v>17</v>
      </c>
      <c r="EL11" s="217"/>
      <c r="EM11" s="213">
        <f>EK21</f>
        <v>0.49825558850467205</v>
      </c>
      <c r="EN11" s="213"/>
      <c r="EO11" s="213">
        <f>EP21</f>
        <v>0.44270001251697538</v>
      </c>
      <c r="EP11" s="213"/>
      <c r="EQ11" s="214">
        <f>IF(EM11=0,0,COS(ATAN(EO11/EM11)))</f>
        <v>0.74755371423861694</v>
      </c>
      <c r="ER11" s="218"/>
      <c r="ES11" s="381" t="s">
        <v>17</v>
      </c>
      <c r="ET11" s="217"/>
      <c r="EU11" s="213">
        <f>ES21</f>
        <v>0.4261770712720524</v>
      </c>
      <c r="EV11" s="213"/>
      <c r="EW11" s="213">
        <f>EX21</f>
        <v>0.36987054571384431</v>
      </c>
      <c r="EX11" s="213"/>
      <c r="EY11" s="214">
        <f>IF(EU11=0,0,COS(ATAN(EW11/EU11)))</f>
        <v>0.75523538657290112</v>
      </c>
      <c r="EZ11" s="218"/>
      <c r="FA11" s="381" t="s">
        <v>17</v>
      </c>
      <c r="FB11" s="217"/>
      <c r="FC11" s="213">
        <f>FA21</f>
        <v>6.6003271322536125E-2</v>
      </c>
      <c r="FD11" s="213"/>
      <c r="FE11" s="213">
        <f>FF21</f>
        <v>0.12803455862969398</v>
      </c>
      <c r="FF11" s="213"/>
      <c r="FG11" s="214">
        <f>IF(FC11=0,0,COS(ATAN(FE11/FC11)))</f>
        <v>0.45820934803037378</v>
      </c>
      <c r="FH11" s="218"/>
      <c r="FI11" s="381" t="s">
        <v>17</v>
      </c>
      <c r="FJ11" s="217"/>
      <c r="FK11" s="213">
        <f>FI21</f>
        <v>9.0005312605583712E-2</v>
      </c>
      <c r="FL11" s="213"/>
      <c r="FM11" s="213">
        <f>FN21</f>
        <v>0.12805615862604619</v>
      </c>
      <c r="FN11" s="213"/>
      <c r="FO11" s="214">
        <f>IF(FK11=0,0,COS(ATAN(FM11/FK11)))</f>
        <v>0.57503064110098878</v>
      </c>
      <c r="FP11" s="218"/>
      <c r="FQ11" s="381" t="s">
        <v>17</v>
      </c>
      <c r="FR11" s="217"/>
      <c r="FS11" s="213">
        <f>FQ21</f>
        <v>9.0005312605583712E-2</v>
      </c>
      <c r="FT11" s="213"/>
      <c r="FU11" s="213">
        <f>FV21</f>
        <v>0.12805615862604619</v>
      </c>
      <c r="FV11" s="213"/>
      <c r="FW11" s="214">
        <f>IF(FS11=0,0,COS(ATAN(FU11/FS11)))</f>
        <v>0.57503064110098878</v>
      </c>
      <c r="FX11" s="218"/>
      <c r="FY11" s="381" t="s">
        <v>17</v>
      </c>
      <c r="FZ11" s="217"/>
      <c r="GA11" s="213">
        <f>FY21</f>
        <v>9.0005312605583712E-2</v>
      </c>
      <c r="GB11" s="213"/>
      <c r="GC11" s="213">
        <f>GD21</f>
        <v>0.12805615862604619</v>
      </c>
      <c r="GD11" s="213"/>
      <c r="GE11" s="214">
        <f>IF(GA11=0,0,COS(ATAN(GC11/GA11)))</f>
        <v>0.57503064110098878</v>
      </c>
      <c r="GF11" s="218"/>
      <c r="GG11" s="381" t="s">
        <v>17</v>
      </c>
      <c r="GH11" s="217"/>
      <c r="GI11" s="213">
        <f>GG21</f>
        <v>9.0005312605583712E-2</v>
      </c>
      <c r="GJ11" s="213"/>
      <c r="GK11" s="213">
        <f>GL21</f>
        <v>0.12805615862604619</v>
      </c>
      <c r="GL11" s="213"/>
      <c r="GM11" s="214">
        <f>IF(GI11=0,0,COS(ATAN(GK11/GI11)))</f>
        <v>0.57503064110098878</v>
      </c>
      <c r="GN11" s="218"/>
      <c r="GO11" s="381" t="s">
        <v>17</v>
      </c>
      <c r="GP11" s="217"/>
      <c r="GQ11" s="213">
        <f>GO21</f>
        <v>9.0005312605583712E-2</v>
      </c>
      <c r="GR11" s="213"/>
      <c r="GS11" s="213">
        <f>GT21</f>
        <v>0.12805615862604619</v>
      </c>
      <c r="GT11" s="213"/>
      <c r="GU11" s="214">
        <f>IF(GQ11=0,0,COS(ATAN(GS11/GQ11)))</f>
        <v>0.57503064110098878</v>
      </c>
      <c r="GV11" s="218"/>
    </row>
    <row r="12" spans="1:204" x14ac:dyDescent="0.2">
      <c r="A12" s="220"/>
      <c r="B12" s="221"/>
      <c r="C12" s="221"/>
      <c r="D12" s="222"/>
      <c r="E12" s="110">
        <v>6</v>
      </c>
      <c r="F12" s="111"/>
      <c r="G12" s="112" t="s">
        <v>16</v>
      </c>
      <c r="H12" s="112"/>
      <c r="I12" s="228">
        <f>I11</f>
        <v>7.1000002324581146E-2</v>
      </c>
      <c r="J12" s="228"/>
      <c r="K12" s="228">
        <f>K11</f>
        <v>7.5</v>
      </c>
      <c r="L12" s="382"/>
      <c r="M12" s="212">
        <f>IF(OR(M28=0,O12=0),0,ABS(1000*O12/(SQRT(3)*M28*COS(ATAN(Q12/O12)))))</f>
        <v>49.060539899411296</v>
      </c>
      <c r="N12" s="63"/>
      <c r="O12" s="60">
        <v>0.43200001120567322</v>
      </c>
      <c r="P12" s="60"/>
      <c r="Q12" s="60">
        <v>0.28799998760223389</v>
      </c>
      <c r="R12" s="60"/>
      <c r="S12" s="205">
        <f>IF(O12=0,0,COS(ATAN(Q12/O12)))</f>
        <v>0.83205031199954627</v>
      </c>
      <c r="T12" s="206"/>
      <c r="U12" s="383">
        <f>IF(OR(U28=0,W12=0),0,ABS(1000*W12/(SQRT(3)*U28*COS(ATAN(Y12/W12)))))</f>
        <v>50.107844703482073</v>
      </c>
      <c r="V12" s="63"/>
      <c r="W12" s="60">
        <v>0.43200001120567322</v>
      </c>
      <c r="X12" s="60"/>
      <c r="Y12" s="60">
        <v>0.31200000643730164</v>
      </c>
      <c r="Z12" s="60"/>
      <c r="AA12" s="205">
        <f>IF(W12=0,0,COS(ATAN(Y12/W12)))</f>
        <v>0.81067922987460861</v>
      </c>
      <c r="AB12" s="206"/>
      <c r="AC12" s="383">
        <f>IF(OR(AC28=0,AE12=0),0,ABS(1000*AE12/(SQRT(3)*AC28*COS(ATAN(AG12/AE12)))))</f>
        <v>50.211041184319505</v>
      </c>
      <c r="AD12" s="63"/>
      <c r="AE12" s="60">
        <v>0.43200001120567322</v>
      </c>
      <c r="AF12" s="60"/>
      <c r="AG12" s="60">
        <v>0.28799998760223389</v>
      </c>
      <c r="AH12" s="60"/>
      <c r="AI12" s="205">
        <f>IF(AE12=0,0,COS(ATAN(AG12/AE12)))</f>
        <v>0.83205031199954627</v>
      </c>
      <c r="AJ12" s="206"/>
      <c r="AK12" s="383">
        <f>IF(OR(AK28=0,AM12=0),0,ABS(1000*AM12/(SQRT(3)*AK28*COS(ATAN(AO12/AM12)))))</f>
        <v>44.990426052642633</v>
      </c>
      <c r="AL12" s="63"/>
      <c r="AM12" s="60">
        <v>0.38400000333786011</v>
      </c>
      <c r="AN12" s="60"/>
      <c r="AO12" s="60">
        <v>0.26399999856948853</v>
      </c>
      <c r="AP12" s="60"/>
      <c r="AQ12" s="205">
        <f>IF(AM12=0,0,COS(ATAN(AO12/AM12)))</f>
        <v>0.82404192793143538</v>
      </c>
      <c r="AR12" s="206"/>
      <c r="AS12" s="383">
        <f>IF(OR(AS28=0,AU12=0),0,ABS(1000*AU12/(SQRT(3)*AS28*COS(ATAN(AW12/AU12)))))</f>
        <v>42.814628917899398</v>
      </c>
      <c r="AT12" s="63"/>
      <c r="AU12" s="60">
        <v>0.36000001430511475</v>
      </c>
      <c r="AV12" s="60"/>
      <c r="AW12" s="60">
        <v>0.26399999856948853</v>
      </c>
      <c r="AX12" s="60"/>
      <c r="AY12" s="205">
        <f>IF(AU12=0,0,COS(ATAN(AW12/AU12)))</f>
        <v>0.80640500858981667</v>
      </c>
      <c r="AZ12" s="206"/>
      <c r="BA12" s="383">
        <f>IF(OR(BA28=0,BC12=0),0,ABS(1000*BC12/(SQRT(3)*BA28*COS(ATAN(BE12/BC12)))))</f>
        <v>44.91531868668244</v>
      </c>
      <c r="BB12" s="63"/>
      <c r="BC12" s="60">
        <v>0.38400000333786011</v>
      </c>
      <c r="BD12" s="60"/>
      <c r="BE12" s="60">
        <v>0.26399999856948853</v>
      </c>
      <c r="BF12" s="60"/>
      <c r="BG12" s="205">
        <f>IF(BC12=0,0,COS(ATAN(BE12/BC12)))</f>
        <v>0.82404192793143538</v>
      </c>
      <c r="BH12" s="206"/>
      <c r="BI12" s="383">
        <f>IF(OR(BI28=0,BK12=0),0,ABS(1000*BK12/(SQRT(3)*BI28*COS(ATAN(BM12/BK12)))))</f>
        <v>46.420123316135573</v>
      </c>
      <c r="BJ12" s="63"/>
      <c r="BK12" s="60">
        <v>0.38400000333786011</v>
      </c>
      <c r="BL12" s="60"/>
      <c r="BM12" s="60">
        <v>0.28799998760223389</v>
      </c>
      <c r="BN12" s="60"/>
      <c r="BO12" s="205">
        <f>IF(BK12=0,0,COS(ATAN(BM12/BK12)))</f>
        <v>0.80000001490116102</v>
      </c>
      <c r="BP12" s="206"/>
      <c r="BQ12" s="383">
        <f>IF(OR(BQ28=0,BS12=0),0,ABS(1000*BS12/(SQRT(3)*BQ28*COS(ATAN(BU12/BS12)))))</f>
        <v>50.043391784593517</v>
      </c>
      <c r="BR12" s="63"/>
      <c r="BS12" s="60">
        <v>0.43200001120567322</v>
      </c>
      <c r="BT12" s="60"/>
      <c r="BU12" s="60">
        <v>0.28799998760223389</v>
      </c>
      <c r="BV12" s="60"/>
      <c r="BW12" s="205">
        <f>IF(BS12=0,0,COS(ATAN(BU12/BS12)))</f>
        <v>0.83205031199954627</v>
      </c>
      <c r="BX12" s="206"/>
      <c r="BY12" s="383">
        <f>IF(OR(BY28=0,CA12=0),0,ABS(1000*CA12/(SQRT(3)*BY28*COS(ATAN(CC12/CA12)))))</f>
        <v>57.352676109537526</v>
      </c>
      <c r="BZ12" s="63"/>
      <c r="CA12" s="60">
        <v>0.47999998927116394</v>
      </c>
      <c r="CB12" s="60"/>
      <c r="CC12" s="60">
        <v>0.36000001430511475</v>
      </c>
      <c r="CD12" s="60"/>
      <c r="CE12" s="205">
        <f>IF(CA12=0,0,COS(ATAN(CC12/CA12)))</f>
        <v>0.79999998211860623</v>
      </c>
      <c r="CF12" s="206"/>
      <c r="CG12" s="383">
        <f>IF(OR(CG28=0,CI12=0),0,ABS(1000*CI12/(SQRT(3)*CG28*COS(ATAN(CK12/CI12)))))</f>
        <v>59.008573960956205</v>
      </c>
      <c r="CH12" s="63"/>
      <c r="CI12" s="60">
        <v>0.50400000810623169</v>
      </c>
      <c r="CJ12" s="60"/>
      <c r="CK12" s="60">
        <v>0.36000001430511475</v>
      </c>
      <c r="CL12" s="60"/>
      <c r="CM12" s="205">
        <f>IF(CI12=0,0,COS(ATAN(CK12/CI12)))</f>
        <v>0.81373346470438979</v>
      </c>
      <c r="CN12" s="206"/>
      <c r="CO12" s="383">
        <f>IF(OR(CO28=0,CQ12=0),0,ABS(1000*CQ12/(SQRT(3)*CO28*COS(ATAN(CS12/CQ12)))))</f>
        <v>57.51971952994711</v>
      </c>
      <c r="CP12" s="63"/>
      <c r="CQ12" s="60">
        <v>0.50400000810623169</v>
      </c>
      <c r="CR12" s="60"/>
      <c r="CS12" s="60">
        <v>0.335999995470047</v>
      </c>
      <c r="CT12" s="60"/>
      <c r="CU12" s="205">
        <f>IF(CQ12=0,0,COS(ATAN(CS12/CQ12)))</f>
        <v>0.83205030190714491</v>
      </c>
      <c r="CV12" s="206"/>
      <c r="CW12" s="383">
        <f>IF(OR(CW28=0,CY12=0),0,ABS(1000*CY12/(SQRT(3)*CW28*COS(ATAN(DA12/CY12)))))</f>
        <v>58.814466992448132</v>
      </c>
      <c r="CX12" s="63"/>
      <c r="CY12" s="60">
        <v>0.50400000810623169</v>
      </c>
      <c r="CZ12" s="60"/>
      <c r="DA12" s="60">
        <v>0.36000001430511475</v>
      </c>
      <c r="DB12" s="60"/>
      <c r="DC12" s="205">
        <f>IF(CY12=0,0,COS(ATAN(DA12/CY12)))</f>
        <v>0.81373346470438979</v>
      </c>
      <c r="DD12" s="206"/>
      <c r="DE12" s="383">
        <f>IF(OR(DE28=0,DG12=0),0,ABS(1000*DG12/(SQRT(3)*DE28*COS(ATAN(DI12/DG12)))))</f>
        <v>61.590688644862873</v>
      </c>
      <c r="DF12" s="63"/>
      <c r="DG12" s="60">
        <v>0.52799999713897705</v>
      </c>
      <c r="DH12" s="60"/>
      <c r="DI12" s="60">
        <v>0.38400000333786011</v>
      </c>
      <c r="DJ12" s="60"/>
      <c r="DK12" s="205">
        <f>IF(DG12=0,0,COS(ATAN(DI12/DG12)))</f>
        <v>0.80873608035524203</v>
      </c>
      <c r="DL12" s="206"/>
      <c r="DM12" s="383">
        <f>IF(OR(DM28=0,DO12=0),0,ABS(1000*DO12/(SQRT(3)*DM28*COS(ATAN(DQ12/DO12)))))</f>
        <v>60.783406045618563</v>
      </c>
      <c r="DN12" s="63"/>
      <c r="DO12" s="60">
        <v>0.52799999713897705</v>
      </c>
      <c r="DP12" s="60"/>
      <c r="DQ12" s="60">
        <v>0.36000001430511475</v>
      </c>
      <c r="DR12" s="60"/>
      <c r="DS12" s="205">
        <f>IF(DO12=0,0,COS(ATAN(DQ12/DO12)))</f>
        <v>0.82622733096781154</v>
      </c>
      <c r="DT12" s="206"/>
      <c r="DU12" s="383">
        <f>IF(OR(DU28=0,DW12=0),0,ABS(1000*DW12/(SQRT(3)*DU28*COS(ATAN(DY12/DW12)))))</f>
        <v>59.527324593759161</v>
      </c>
      <c r="DV12" s="63"/>
      <c r="DW12" s="60">
        <v>0.52799999713897705</v>
      </c>
      <c r="DX12" s="60"/>
      <c r="DY12" s="60">
        <v>0.335999995470047</v>
      </c>
      <c r="DZ12" s="60"/>
      <c r="EA12" s="205">
        <f>IF(DW12=0,0,COS(ATAN(DY12/DW12)))</f>
        <v>0.84366148969290855</v>
      </c>
      <c r="EB12" s="206"/>
      <c r="EC12" s="383">
        <f>IF(OR(EC28=0,EE12=0),0,ABS(1000*EE12/(SQRT(3)*EC28*COS(ATAN(EG12/EE12)))))</f>
        <v>65.953773074089966</v>
      </c>
      <c r="ED12" s="63"/>
      <c r="EE12" s="60">
        <v>0.57599997520446777</v>
      </c>
      <c r="EF12" s="60"/>
      <c r="EG12" s="60">
        <v>0.38400000333786011</v>
      </c>
      <c r="EH12" s="60"/>
      <c r="EI12" s="205">
        <f>IF(EE12=0,0,COS(ATAN(EG12/EE12)))</f>
        <v>0.83205028109156576</v>
      </c>
      <c r="EJ12" s="206"/>
      <c r="EK12" s="383">
        <f>IF(OR(EK28=0,EM12=0),0,ABS(1000*EM12/(SQRT(3)*EK28*COS(ATAN(EO12/EM12)))))</f>
        <v>56.975356227080653</v>
      </c>
      <c r="EL12" s="63"/>
      <c r="EM12" s="60">
        <v>0.47999998927116394</v>
      </c>
      <c r="EN12" s="60"/>
      <c r="EO12" s="60">
        <v>0.36000001430511475</v>
      </c>
      <c r="EP12" s="60"/>
      <c r="EQ12" s="205">
        <f>IF(EM12=0,0,COS(ATAN(EO12/EM12)))</f>
        <v>0.79999998211860623</v>
      </c>
      <c r="ER12" s="206"/>
      <c r="ES12" s="383">
        <f>IF(OR(ES28=0,EU12=0),0,ABS(1000*EU12/(SQRT(3)*ES28*COS(ATAN(EW12/EU12)))))</f>
        <v>47.579725354975984</v>
      </c>
      <c r="ET12" s="63"/>
      <c r="EU12" s="60">
        <v>0.40799999237060547</v>
      </c>
      <c r="EV12" s="60"/>
      <c r="EW12" s="60">
        <v>0.28799998760223389</v>
      </c>
      <c r="EX12" s="60"/>
      <c r="EY12" s="205">
        <f>IF(EU12=0,0,COS(ATAN(EW12/EU12)))</f>
        <v>0.81696786988004222</v>
      </c>
      <c r="EZ12" s="206"/>
      <c r="FA12" s="383">
        <f>IF(OR(FA28=0,FC12=0),0,ABS(1000*FC12/(SQRT(3)*FA28*COS(ATAN(FE12/FC12)))))</f>
        <v>6.4248912849057627</v>
      </c>
      <c r="FB12" s="63"/>
      <c r="FC12" s="60">
        <v>4.8000000417232513E-2</v>
      </c>
      <c r="FD12" s="60"/>
      <c r="FE12" s="60">
        <v>4.8000000417232513E-2</v>
      </c>
      <c r="FF12" s="60"/>
      <c r="FG12" s="205">
        <f>IF(FC12=0,0,COS(ATAN(FE12/FC12)))</f>
        <v>0.70710678118654757</v>
      </c>
      <c r="FH12" s="206"/>
      <c r="FI12" s="383">
        <f>IF(OR(FI28=0,FK12=0),0,ABS(1000*FK12/(SQRT(3)*FI28*COS(ATAN(FM12/FK12)))))</f>
        <v>8.1500785806170519</v>
      </c>
      <c r="FJ12" s="63"/>
      <c r="FK12" s="60">
        <v>7.1999996900558472E-2</v>
      </c>
      <c r="FL12" s="60"/>
      <c r="FM12" s="60">
        <v>4.8000000417232513E-2</v>
      </c>
      <c r="FN12" s="60"/>
      <c r="FO12" s="205">
        <f>IF(FK12=0,0,COS(ATAN(FM12/FK12)))</f>
        <v>0.83205028109156576</v>
      </c>
      <c r="FP12" s="206"/>
      <c r="FQ12" s="383">
        <f>IF(OR(FQ28=0,FS12=0),0,ABS(1000*FS12/(SQRT(3)*FQ28*COS(ATAN(FU12/FS12)))))</f>
        <v>8.1368051658413183</v>
      </c>
      <c r="FR12" s="63"/>
      <c r="FS12" s="60">
        <v>7.1999996900558472E-2</v>
      </c>
      <c r="FT12" s="60"/>
      <c r="FU12" s="60">
        <v>4.8000000417232513E-2</v>
      </c>
      <c r="FV12" s="60"/>
      <c r="FW12" s="205">
        <f>IF(FS12=0,0,COS(ATAN(FU12/FS12)))</f>
        <v>0.83205028109156576</v>
      </c>
      <c r="FX12" s="206"/>
      <c r="FY12" s="383">
        <f>IF(OR(FY28=0,GA12=0),0,ABS(1000*GA12/(SQRT(3)*FY28*COS(ATAN(GC12/GA12)))))</f>
        <v>8.1500785806170519</v>
      </c>
      <c r="FZ12" s="63"/>
      <c r="GA12" s="60">
        <v>7.1999996900558472E-2</v>
      </c>
      <c r="GB12" s="60"/>
      <c r="GC12" s="60">
        <v>4.8000000417232513E-2</v>
      </c>
      <c r="GD12" s="60"/>
      <c r="GE12" s="205">
        <f>IF(GA12=0,0,COS(ATAN(GC12/GA12)))</f>
        <v>0.83205028109156576</v>
      </c>
      <c r="GF12" s="206"/>
      <c r="GG12" s="383">
        <f>IF(OR(GG28=0,GI12=0),0,ABS(1000*GI12/(SQRT(3)*GG28*COS(ATAN(GK12/GI12)))))</f>
        <v>8.1633960075345637</v>
      </c>
      <c r="GH12" s="63"/>
      <c r="GI12" s="60">
        <v>7.1999996900558472E-2</v>
      </c>
      <c r="GJ12" s="60"/>
      <c r="GK12" s="60">
        <v>4.8000000417232513E-2</v>
      </c>
      <c r="GL12" s="60"/>
      <c r="GM12" s="205">
        <f>IF(GI12=0,0,COS(ATAN(GK12/GI12)))</f>
        <v>0.83205028109156576</v>
      </c>
      <c r="GN12" s="206"/>
      <c r="GO12" s="383">
        <f>IF(OR(GO28=0,GQ12=0),0,ABS(1000*GQ12/(SQRT(3)*GO28*COS(ATAN(GS12/GQ12)))))</f>
        <v>8.1901612152392858</v>
      </c>
      <c r="GP12" s="63"/>
      <c r="GQ12" s="60">
        <v>7.1999996900558472E-2</v>
      </c>
      <c r="GR12" s="60"/>
      <c r="GS12" s="60">
        <v>4.8000000417232513E-2</v>
      </c>
      <c r="GT12" s="60"/>
      <c r="GU12" s="205">
        <f>IF(GQ12=0,0,COS(ATAN(GS12/GQ12)))</f>
        <v>0.83205028109156576</v>
      </c>
      <c r="GV12" s="206"/>
    </row>
    <row r="13" spans="1:204" ht="15.75" customHeight="1" thickBot="1" x14ac:dyDescent="0.25">
      <c r="A13" s="223"/>
      <c r="B13" s="224"/>
      <c r="C13" s="224"/>
      <c r="D13" s="224"/>
      <c r="E13" s="384" t="s">
        <v>18</v>
      </c>
      <c r="F13" s="203"/>
      <c r="G13" s="203"/>
      <c r="H13" s="203"/>
      <c r="I13" s="203"/>
      <c r="J13" s="203"/>
      <c r="K13" s="203"/>
      <c r="L13" s="385"/>
      <c r="M13" s="203"/>
      <c r="N13" s="203"/>
      <c r="O13" s="203"/>
      <c r="P13" s="172" t="s">
        <v>19</v>
      </c>
      <c r="Q13" s="172"/>
      <c r="R13" s="197"/>
      <c r="S13" s="197"/>
      <c r="T13" s="198"/>
      <c r="U13" s="384"/>
      <c r="V13" s="203"/>
      <c r="W13" s="203"/>
      <c r="X13" s="172" t="s">
        <v>19</v>
      </c>
      <c r="Y13" s="172"/>
      <c r="Z13" s="197"/>
      <c r="AA13" s="197"/>
      <c r="AB13" s="198"/>
      <c r="AC13" s="384"/>
      <c r="AD13" s="203"/>
      <c r="AE13" s="203"/>
      <c r="AF13" s="172" t="s">
        <v>19</v>
      </c>
      <c r="AG13" s="172"/>
      <c r="AH13" s="197"/>
      <c r="AI13" s="197"/>
      <c r="AJ13" s="198"/>
      <c r="AK13" s="384"/>
      <c r="AL13" s="203"/>
      <c r="AM13" s="203"/>
      <c r="AN13" s="172" t="s">
        <v>19</v>
      </c>
      <c r="AO13" s="172"/>
      <c r="AP13" s="197"/>
      <c r="AQ13" s="197"/>
      <c r="AR13" s="198"/>
      <c r="AS13" s="384"/>
      <c r="AT13" s="203"/>
      <c r="AU13" s="203"/>
      <c r="AV13" s="172" t="s">
        <v>19</v>
      </c>
      <c r="AW13" s="172"/>
      <c r="AX13" s="197"/>
      <c r="AY13" s="197"/>
      <c r="AZ13" s="198"/>
      <c r="BA13" s="384"/>
      <c r="BB13" s="203"/>
      <c r="BC13" s="203"/>
      <c r="BD13" s="172" t="s">
        <v>19</v>
      </c>
      <c r="BE13" s="172"/>
      <c r="BF13" s="197"/>
      <c r="BG13" s="197"/>
      <c r="BH13" s="198"/>
      <c r="BI13" s="384"/>
      <c r="BJ13" s="203"/>
      <c r="BK13" s="203"/>
      <c r="BL13" s="172" t="s">
        <v>19</v>
      </c>
      <c r="BM13" s="172"/>
      <c r="BN13" s="197"/>
      <c r="BO13" s="197"/>
      <c r="BP13" s="198"/>
      <c r="BQ13" s="384"/>
      <c r="BR13" s="203"/>
      <c r="BS13" s="203"/>
      <c r="BT13" s="172" t="s">
        <v>19</v>
      </c>
      <c r="BU13" s="172"/>
      <c r="BV13" s="197"/>
      <c r="BW13" s="197"/>
      <c r="BX13" s="198"/>
      <c r="BY13" s="384"/>
      <c r="BZ13" s="203"/>
      <c r="CA13" s="203"/>
      <c r="CB13" s="172" t="s">
        <v>19</v>
      </c>
      <c r="CC13" s="172"/>
      <c r="CD13" s="197"/>
      <c r="CE13" s="197"/>
      <c r="CF13" s="198"/>
      <c r="CG13" s="384"/>
      <c r="CH13" s="203"/>
      <c r="CI13" s="203"/>
      <c r="CJ13" s="172" t="s">
        <v>19</v>
      </c>
      <c r="CK13" s="172"/>
      <c r="CL13" s="197"/>
      <c r="CM13" s="197"/>
      <c r="CN13" s="198"/>
      <c r="CO13" s="384"/>
      <c r="CP13" s="203"/>
      <c r="CQ13" s="203"/>
      <c r="CR13" s="172" t="s">
        <v>19</v>
      </c>
      <c r="CS13" s="172"/>
      <c r="CT13" s="197"/>
      <c r="CU13" s="197"/>
      <c r="CV13" s="198"/>
      <c r="CW13" s="384"/>
      <c r="CX13" s="203"/>
      <c r="CY13" s="203"/>
      <c r="CZ13" s="172" t="s">
        <v>19</v>
      </c>
      <c r="DA13" s="172"/>
      <c r="DB13" s="197"/>
      <c r="DC13" s="197"/>
      <c r="DD13" s="198"/>
      <c r="DE13" s="384"/>
      <c r="DF13" s="203"/>
      <c r="DG13" s="203"/>
      <c r="DH13" s="172" t="s">
        <v>19</v>
      </c>
      <c r="DI13" s="172"/>
      <c r="DJ13" s="197"/>
      <c r="DK13" s="197"/>
      <c r="DL13" s="198"/>
      <c r="DM13" s="384"/>
      <c r="DN13" s="203"/>
      <c r="DO13" s="203"/>
      <c r="DP13" s="172" t="s">
        <v>19</v>
      </c>
      <c r="DQ13" s="172"/>
      <c r="DR13" s="197"/>
      <c r="DS13" s="197"/>
      <c r="DT13" s="198"/>
      <c r="DU13" s="384"/>
      <c r="DV13" s="203"/>
      <c r="DW13" s="203"/>
      <c r="DX13" s="172" t="s">
        <v>19</v>
      </c>
      <c r="DY13" s="172"/>
      <c r="DZ13" s="197"/>
      <c r="EA13" s="197"/>
      <c r="EB13" s="198"/>
      <c r="EC13" s="384"/>
      <c r="ED13" s="203"/>
      <c r="EE13" s="203"/>
      <c r="EF13" s="172" t="s">
        <v>19</v>
      </c>
      <c r="EG13" s="172"/>
      <c r="EH13" s="197"/>
      <c r="EI13" s="197"/>
      <c r="EJ13" s="198"/>
      <c r="EK13" s="384"/>
      <c r="EL13" s="203"/>
      <c r="EM13" s="203"/>
      <c r="EN13" s="172" t="s">
        <v>19</v>
      </c>
      <c r="EO13" s="172"/>
      <c r="EP13" s="197"/>
      <c r="EQ13" s="197"/>
      <c r="ER13" s="198"/>
      <c r="ES13" s="384"/>
      <c r="ET13" s="203"/>
      <c r="EU13" s="203"/>
      <c r="EV13" s="172" t="s">
        <v>19</v>
      </c>
      <c r="EW13" s="172"/>
      <c r="EX13" s="197"/>
      <c r="EY13" s="197"/>
      <c r="EZ13" s="198"/>
      <c r="FA13" s="384"/>
      <c r="FB13" s="203"/>
      <c r="FC13" s="203"/>
      <c r="FD13" s="172" t="s">
        <v>19</v>
      </c>
      <c r="FE13" s="172"/>
      <c r="FF13" s="197"/>
      <c r="FG13" s="197"/>
      <c r="FH13" s="198"/>
      <c r="FI13" s="384"/>
      <c r="FJ13" s="203"/>
      <c r="FK13" s="203"/>
      <c r="FL13" s="172" t="s">
        <v>19</v>
      </c>
      <c r="FM13" s="172"/>
      <c r="FN13" s="197"/>
      <c r="FO13" s="197"/>
      <c r="FP13" s="198"/>
      <c r="FQ13" s="384"/>
      <c r="FR13" s="203"/>
      <c r="FS13" s="203"/>
      <c r="FT13" s="172" t="s">
        <v>19</v>
      </c>
      <c r="FU13" s="172"/>
      <c r="FV13" s="197"/>
      <c r="FW13" s="197"/>
      <c r="FX13" s="198"/>
      <c r="FY13" s="384"/>
      <c r="FZ13" s="203"/>
      <c r="GA13" s="203"/>
      <c r="GB13" s="172" t="s">
        <v>19</v>
      </c>
      <c r="GC13" s="172"/>
      <c r="GD13" s="197"/>
      <c r="GE13" s="197"/>
      <c r="GF13" s="198"/>
      <c r="GG13" s="384"/>
      <c r="GH13" s="203"/>
      <c r="GI13" s="203"/>
      <c r="GJ13" s="172" t="s">
        <v>19</v>
      </c>
      <c r="GK13" s="172"/>
      <c r="GL13" s="197"/>
      <c r="GM13" s="197"/>
      <c r="GN13" s="198"/>
      <c r="GO13" s="384"/>
      <c r="GP13" s="203"/>
      <c r="GQ13" s="203"/>
      <c r="GR13" s="172" t="s">
        <v>19</v>
      </c>
      <c r="GS13" s="172"/>
      <c r="GT13" s="197"/>
      <c r="GU13" s="197"/>
      <c r="GV13" s="198"/>
    </row>
    <row r="14" spans="1:204" x14ac:dyDescent="0.2">
      <c r="A14" s="22" t="s">
        <v>20</v>
      </c>
      <c r="B14" s="19">
        <v>10</v>
      </c>
      <c r="C14" s="20">
        <v>1.7999999225139618E-2</v>
      </c>
      <c r="D14" s="7">
        <v>7.9999998211860657E-2</v>
      </c>
      <c r="E14" s="120">
        <v>35</v>
      </c>
      <c r="F14" s="121"/>
      <c r="G14" s="122" t="s">
        <v>21</v>
      </c>
      <c r="H14" s="122"/>
      <c r="I14" s="226">
        <v>7.1000002324581146E-2</v>
      </c>
      <c r="J14" s="226"/>
      <c r="K14" s="226">
        <v>7.5</v>
      </c>
      <c r="L14" s="380"/>
      <c r="M14" s="219" t="s">
        <v>17</v>
      </c>
      <c r="N14" s="217"/>
      <c r="O14" s="213">
        <f>M22</f>
        <v>1.7999999225139618E-2</v>
      </c>
      <c r="P14" s="213"/>
      <c r="Q14" s="213">
        <f>R22</f>
        <v>7.9999998211860657E-2</v>
      </c>
      <c r="R14" s="213"/>
      <c r="S14" s="214">
        <f>IF(O14=0,0,COS(ATAN(Q14/O14)))</f>
        <v>0.21951219079782322</v>
      </c>
      <c r="T14" s="218"/>
      <c r="U14" s="381" t="s">
        <v>17</v>
      </c>
      <c r="V14" s="217"/>
      <c r="W14" s="213">
        <f>U22</f>
        <v>1.7999999225139618E-2</v>
      </c>
      <c r="X14" s="213"/>
      <c r="Y14" s="213">
        <f>Z22</f>
        <v>7.9999998211860657E-2</v>
      </c>
      <c r="Z14" s="213"/>
      <c r="AA14" s="214">
        <f>IF(W14=0,0,COS(ATAN(Y14/W14)))</f>
        <v>0.21951219079782322</v>
      </c>
      <c r="AB14" s="218"/>
      <c r="AC14" s="381" t="s">
        <v>17</v>
      </c>
      <c r="AD14" s="217"/>
      <c r="AE14" s="213">
        <f>AC22</f>
        <v>1.7999999225139618E-2</v>
      </c>
      <c r="AF14" s="213"/>
      <c r="AG14" s="213">
        <f>AH22</f>
        <v>7.9999998211860657E-2</v>
      </c>
      <c r="AH14" s="213"/>
      <c r="AI14" s="214">
        <f>IF(AE14=0,0,COS(ATAN(AG14/AE14)))</f>
        <v>0.21951219079782322</v>
      </c>
      <c r="AJ14" s="218"/>
      <c r="AK14" s="381" t="s">
        <v>17</v>
      </c>
      <c r="AL14" s="217"/>
      <c r="AM14" s="213">
        <f>AK22</f>
        <v>1.7999999225139618E-2</v>
      </c>
      <c r="AN14" s="213"/>
      <c r="AO14" s="213">
        <f>AP22</f>
        <v>7.9999998211860657E-2</v>
      </c>
      <c r="AP14" s="213"/>
      <c r="AQ14" s="214">
        <f>IF(AM14=0,0,COS(ATAN(AO14/AM14)))</f>
        <v>0.21951219079782322</v>
      </c>
      <c r="AR14" s="218"/>
      <c r="AS14" s="381" t="s">
        <v>17</v>
      </c>
      <c r="AT14" s="217"/>
      <c r="AU14" s="213">
        <f>AS22</f>
        <v>1.7999999225139618E-2</v>
      </c>
      <c r="AV14" s="213"/>
      <c r="AW14" s="213">
        <f>AX22</f>
        <v>7.9999998211860657E-2</v>
      </c>
      <c r="AX14" s="213"/>
      <c r="AY14" s="214">
        <f>IF(AU14=0,0,COS(ATAN(AW14/AU14)))</f>
        <v>0.21951219079782322</v>
      </c>
      <c r="AZ14" s="218"/>
      <c r="BA14" s="381" t="s">
        <v>17</v>
      </c>
      <c r="BB14" s="217"/>
      <c r="BC14" s="213">
        <f>BA22</f>
        <v>1.7999999225139618E-2</v>
      </c>
      <c r="BD14" s="213"/>
      <c r="BE14" s="213">
        <f>BF22</f>
        <v>7.9999998211860657E-2</v>
      </c>
      <c r="BF14" s="213"/>
      <c r="BG14" s="214">
        <f>IF(BC14=0,0,COS(ATAN(BE14/BC14)))</f>
        <v>0.21951219079782322</v>
      </c>
      <c r="BH14" s="218"/>
      <c r="BI14" s="381" t="s">
        <v>17</v>
      </c>
      <c r="BJ14" s="217"/>
      <c r="BK14" s="213">
        <f>BI22</f>
        <v>1.7999999225139618E-2</v>
      </c>
      <c r="BL14" s="213"/>
      <c r="BM14" s="213">
        <f>BN22</f>
        <v>7.9999998211860657E-2</v>
      </c>
      <c r="BN14" s="213"/>
      <c r="BO14" s="214">
        <f>IF(BK14=0,0,COS(ATAN(BM14/BK14)))</f>
        <v>0.21951219079782322</v>
      </c>
      <c r="BP14" s="218"/>
      <c r="BQ14" s="381" t="s">
        <v>17</v>
      </c>
      <c r="BR14" s="217"/>
      <c r="BS14" s="213">
        <f>BQ22</f>
        <v>1.7999999225139618E-2</v>
      </c>
      <c r="BT14" s="213"/>
      <c r="BU14" s="213">
        <f>BV22</f>
        <v>7.9999998211860657E-2</v>
      </c>
      <c r="BV14" s="213"/>
      <c r="BW14" s="214">
        <f>IF(BS14=0,0,COS(ATAN(BU14/BS14)))</f>
        <v>0.21951219079782322</v>
      </c>
      <c r="BX14" s="218"/>
      <c r="BY14" s="381" t="s">
        <v>17</v>
      </c>
      <c r="BZ14" s="217"/>
      <c r="CA14" s="213">
        <f>BY22</f>
        <v>1.7999999225139618E-2</v>
      </c>
      <c r="CB14" s="213"/>
      <c r="CC14" s="213">
        <f>CD22</f>
        <v>7.9999998211860657E-2</v>
      </c>
      <c r="CD14" s="213"/>
      <c r="CE14" s="214">
        <f>IF(CA14=0,0,COS(ATAN(CC14/CA14)))</f>
        <v>0.21951219079782322</v>
      </c>
      <c r="CF14" s="218"/>
      <c r="CG14" s="381" t="s">
        <v>17</v>
      </c>
      <c r="CH14" s="217"/>
      <c r="CI14" s="213">
        <f>CG22</f>
        <v>1.7999999225139618E-2</v>
      </c>
      <c r="CJ14" s="213"/>
      <c r="CK14" s="213">
        <f>CL22</f>
        <v>7.9999998211860657E-2</v>
      </c>
      <c r="CL14" s="213"/>
      <c r="CM14" s="214">
        <f>IF(CI14=0,0,COS(ATAN(CK14/CI14)))</f>
        <v>0.21951219079782322</v>
      </c>
      <c r="CN14" s="218"/>
      <c r="CO14" s="381" t="s">
        <v>17</v>
      </c>
      <c r="CP14" s="217"/>
      <c r="CQ14" s="213">
        <f>CO22</f>
        <v>1.7999999225139618E-2</v>
      </c>
      <c r="CR14" s="213"/>
      <c r="CS14" s="213">
        <f>CT22</f>
        <v>7.9999998211860657E-2</v>
      </c>
      <c r="CT14" s="213"/>
      <c r="CU14" s="214">
        <f>IF(CQ14=0,0,COS(ATAN(CS14/CQ14)))</f>
        <v>0.21951219079782322</v>
      </c>
      <c r="CV14" s="218"/>
      <c r="CW14" s="381" t="s">
        <v>17</v>
      </c>
      <c r="CX14" s="217"/>
      <c r="CY14" s="213">
        <f>CW22</f>
        <v>1.7999999225139618E-2</v>
      </c>
      <c r="CZ14" s="213"/>
      <c r="DA14" s="213">
        <f>DB22</f>
        <v>7.9999998211860657E-2</v>
      </c>
      <c r="DB14" s="213"/>
      <c r="DC14" s="214">
        <f>IF(CY14=0,0,COS(ATAN(DA14/CY14)))</f>
        <v>0.21951219079782322</v>
      </c>
      <c r="DD14" s="218"/>
      <c r="DE14" s="381" t="s">
        <v>17</v>
      </c>
      <c r="DF14" s="217"/>
      <c r="DG14" s="213">
        <f>DE22</f>
        <v>1.7999999225139618E-2</v>
      </c>
      <c r="DH14" s="213"/>
      <c r="DI14" s="213">
        <f>DJ22</f>
        <v>7.9999998211860657E-2</v>
      </c>
      <c r="DJ14" s="213"/>
      <c r="DK14" s="214">
        <f>IF(DG14=0,0,COS(ATAN(DI14/DG14)))</f>
        <v>0.21951219079782322</v>
      </c>
      <c r="DL14" s="218"/>
      <c r="DM14" s="381" t="s">
        <v>17</v>
      </c>
      <c r="DN14" s="217"/>
      <c r="DO14" s="213">
        <f>DM22</f>
        <v>1.7999999225139618E-2</v>
      </c>
      <c r="DP14" s="213"/>
      <c r="DQ14" s="213">
        <f>DR22</f>
        <v>7.9999998211860657E-2</v>
      </c>
      <c r="DR14" s="213"/>
      <c r="DS14" s="214">
        <f>IF(DO14=0,0,COS(ATAN(DQ14/DO14)))</f>
        <v>0.21951219079782322</v>
      </c>
      <c r="DT14" s="218"/>
      <c r="DU14" s="381" t="s">
        <v>17</v>
      </c>
      <c r="DV14" s="217"/>
      <c r="DW14" s="213">
        <f>DU22</f>
        <v>1.7999999225139618E-2</v>
      </c>
      <c r="DX14" s="213"/>
      <c r="DY14" s="213">
        <f>DZ22</f>
        <v>7.9999998211860657E-2</v>
      </c>
      <c r="DZ14" s="213"/>
      <c r="EA14" s="214">
        <f>IF(DW14=0,0,COS(ATAN(DY14/DW14)))</f>
        <v>0.21951219079782322</v>
      </c>
      <c r="EB14" s="218"/>
      <c r="EC14" s="381" t="s">
        <v>17</v>
      </c>
      <c r="ED14" s="217"/>
      <c r="EE14" s="213">
        <f>EC22</f>
        <v>1.7999999225139618E-2</v>
      </c>
      <c r="EF14" s="213"/>
      <c r="EG14" s="213">
        <f>EH22</f>
        <v>7.9999998211860657E-2</v>
      </c>
      <c r="EH14" s="213"/>
      <c r="EI14" s="214">
        <f>IF(EE14=0,0,COS(ATAN(EG14/EE14)))</f>
        <v>0.21951219079782322</v>
      </c>
      <c r="EJ14" s="218"/>
      <c r="EK14" s="381" t="s">
        <v>17</v>
      </c>
      <c r="EL14" s="217"/>
      <c r="EM14" s="213">
        <f>EK22</f>
        <v>1.7999999225139618E-2</v>
      </c>
      <c r="EN14" s="213"/>
      <c r="EO14" s="213">
        <f>EP22</f>
        <v>7.9999998211860657E-2</v>
      </c>
      <c r="EP14" s="213"/>
      <c r="EQ14" s="214">
        <f>IF(EM14=0,0,COS(ATAN(EO14/EM14)))</f>
        <v>0.21951219079782322</v>
      </c>
      <c r="ER14" s="218"/>
      <c r="ES14" s="381" t="s">
        <v>17</v>
      </c>
      <c r="ET14" s="217"/>
      <c r="EU14" s="213">
        <f>ES22</f>
        <v>1.7999999225139618E-2</v>
      </c>
      <c r="EV14" s="213"/>
      <c r="EW14" s="213">
        <f>EX22</f>
        <v>7.9999998211860657E-2</v>
      </c>
      <c r="EX14" s="213"/>
      <c r="EY14" s="214">
        <f>IF(EU14=0,0,COS(ATAN(EW14/EU14)))</f>
        <v>0.21951219079782322</v>
      </c>
      <c r="EZ14" s="218"/>
      <c r="FA14" s="381" t="s">
        <v>17</v>
      </c>
      <c r="FB14" s="217"/>
      <c r="FC14" s="213">
        <f>FA22</f>
        <v>0.33011001590706684</v>
      </c>
      <c r="FD14" s="213"/>
      <c r="FE14" s="213">
        <f>FF22</f>
        <v>0.32116207285825732</v>
      </c>
      <c r="FF14" s="213"/>
      <c r="FG14" s="214">
        <f>IF(FC14=0,0,COS(ATAN(FE14/FC14)))</f>
        <v>0.71675420114009269</v>
      </c>
      <c r="FH14" s="218"/>
      <c r="FI14" s="381" t="s">
        <v>17</v>
      </c>
      <c r="FJ14" s="217"/>
      <c r="FK14" s="213">
        <f>FI22</f>
        <v>0.33011860406863996</v>
      </c>
      <c r="FL14" s="213"/>
      <c r="FM14" s="213">
        <f>FN22</f>
        <v>0.34525279680581095</v>
      </c>
      <c r="FN14" s="213"/>
      <c r="FO14" s="214">
        <f>IF(FK14=0,0,COS(ATAN(FM14/FK14)))</f>
        <v>0.6910879469261727</v>
      </c>
      <c r="FP14" s="218"/>
      <c r="FQ14" s="381" t="s">
        <v>17</v>
      </c>
      <c r="FR14" s="217"/>
      <c r="FS14" s="213">
        <f>FQ22</f>
        <v>0.33011860406863996</v>
      </c>
      <c r="FT14" s="213"/>
      <c r="FU14" s="213">
        <f>FV22</f>
        <v>0.34525279680581095</v>
      </c>
      <c r="FV14" s="213"/>
      <c r="FW14" s="214">
        <f>IF(FS14=0,0,COS(ATAN(FU14/FS14)))</f>
        <v>0.6910879469261727</v>
      </c>
      <c r="FX14" s="218"/>
      <c r="FY14" s="381" t="s">
        <v>17</v>
      </c>
      <c r="FZ14" s="217"/>
      <c r="GA14" s="213">
        <f>FY22</f>
        <v>0.3541296350167335</v>
      </c>
      <c r="GB14" s="213"/>
      <c r="GC14" s="213">
        <f>GD22</f>
        <v>0.34536943675285342</v>
      </c>
      <c r="GD14" s="213"/>
      <c r="GE14" s="214">
        <f>IF(GA14=0,0,COS(ATAN(GC14/GA14)))</f>
        <v>0.71590611609797927</v>
      </c>
      <c r="GF14" s="218"/>
      <c r="GG14" s="381" t="s">
        <v>17</v>
      </c>
      <c r="GH14" s="217"/>
      <c r="GI14" s="213">
        <f>GG22</f>
        <v>0.37814151370166366</v>
      </c>
      <c r="GJ14" s="213"/>
      <c r="GK14" s="213">
        <f>GL22</f>
        <v>0.34549471685293198</v>
      </c>
      <c r="GL14" s="213"/>
      <c r="GM14" s="214">
        <f>IF(GI14=0,0,COS(ATAN(GK14/GI14)))</f>
        <v>0.73825692689371081</v>
      </c>
      <c r="GN14" s="218"/>
      <c r="GO14" s="381" t="s">
        <v>17</v>
      </c>
      <c r="GP14" s="217"/>
      <c r="GQ14" s="213">
        <f>GO22</f>
        <v>0.3541296350167335</v>
      </c>
      <c r="GR14" s="213"/>
      <c r="GS14" s="213">
        <f>GT22</f>
        <v>0.34536943675285342</v>
      </c>
      <c r="GT14" s="213"/>
      <c r="GU14" s="214">
        <f>IF(GQ14=0,0,COS(ATAN(GS14/GQ14)))</f>
        <v>0.71590611609797927</v>
      </c>
      <c r="GV14" s="218"/>
    </row>
    <row r="15" spans="1:204" x14ac:dyDescent="0.2">
      <c r="A15" s="220"/>
      <c r="B15" s="221"/>
      <c r="C15" s="221"/>
      <c r="D15" s="222"/>
      <c r="E15" s="110">
        <v>6</v>
      </c>
      <c r="F15" s="111"/>
      <c r="G15" s="112" t="s">
        <v>21</v>
      </c>
      <c r="H15" s="112"/>
      <c r="I15" s="228">
        <f>I14</f>
        <v>7.1000002324581146E-2</v>
      </c>
      <c r="J15" s="228"/>
      <c r="K15" s="228">
        <f>K14</f>
        <v>7.5</v>
      </c>
      <c r="L15" s="382"/>
      <c r="M15" s="212">
        <f>IF(OR(M29=0,O15=0),0,ABS(1000*O15/(SQRT(3)*M29*COS(ATAN(Q15/O15)))))</f>
        <v>0</v>
      </c>
      <c r="N15" s="63"/>
      <c r="O15" s="60">
        <v>0</v>
      </c>
      <c r="P15" s="60"/>
      <c r="Q15" s="60">
        <v>0</v>
      </c>
      <c r="R15" s="60"/>
      <c r="S15" s="205">
        <f>IF(O15=0,0,COS(ATAN(Q15/O15)))</f>
        <v>0</v>
      </c>
      <c r="T15" s="206"/>
      <c r="U15" s="383">
        <f>IF(OR(U29=0,W15=0),0,ABS(1000*W15/(SQRT(3)*U29*COS(ATAN(Y15/W15)))))</f>
        <v>0</v>
      </c>
      <c r="V15" s="63"/>
      <c r="W15" s="60">
        <v>0</v>
      </c>
      <c r="X15" s="60"/>
      <c r="Y15" s="60">
        <v>0</v>
      </c>
      <c r="Z15" s="60"/>
      <c r="AA15" s="205">
        <f>IF(W15=0,0,COS(ATAN(Y15/W15)))</f>
        <v>0</v>
      </c>
      <c r="AB15" s="206"/>
      <c r="AC15" s="383">
        <f>IF(OR(AC29=0,AE15=0),0,ABS(1000*AE15/(SQRT(3)*AC29*COS(ATAN(AG15/AE15)))))</f>
        <v>0</v>
      </c>
      <c r="AD15" s="63"/>
      <c r="AE15" s="60">
        <v>0</v>
      </c>
      <c r="AF15" s="60"/>
      <c r="AG15" s="60">
        <v>0</v>
      </c>
      <c r="AH15" s="60"/>
      <c r="AI15" s="205">
        <f>IF(AE15=0,0,COS(ATAN(AG15/AE15)))</f>
        <v>0</v>
      </c>
      <c r="AJ15" s="206"/>
      <c r="AK15" s="383">
        <f>IF(OR(AK29=0,AM15=0),0,ABS(1000*AM15/(SQRT(3)*AK29*COS(ATAN(AO15/AM15)))))</f>
        <v>0</v>
      </c>
      <c r="AL15" s="63"/>
      <c r="AM15" s="60">
        <v>0</v>
      </c>
      <c r="AN15" s="60"/>
      <c r="AO15" s="60">
        <v>0</v>
      </c>
      <c r="AP15" s="60"/>
      <c r="AQ15" s="205">
        <f>IF(AM15=0,0,COS(ATAN(AO15/AM15)))</f>
        <v>0</v>
      </c>
      <c r="AR15" s="206"/>
      <c r="AS15" s="383">
        <f>IF(OR(AS29=0,AU15=0),0,ABS(1000*AU15/(SQRT(3)*AS29*COS(ATAN(AW15/AU15)))))</f>
        <v>0</v>
      </c>
      <c r="AT15" s="63"/>
      <c r="AU15" s="60">
        <v>0</v>
      </c>
      <c r="AV15" s="60"/>
      <c r="AW15" s="60">
        <v>0</v>
      </c>
      <c r="AX15" s="60"/>
      <c r="AY15" s="205">
        <f>IF(AU15=0,0,COS(ATAN(AW15/AU15)))</f>
        <v>0</v>
      </c>
      <c r="AZ15" s="206"/>
      <c r="BA15" s="383">
        <f>IF(OR(BA29=0,BC15=0),0,ABS(1000*BC15/(SQRT(3)*BA29*COS(ATAN(BE15/BC15)))))</f>
        <v>0</v>
      </c>
      <c r="BB15" s="63"/>
      <c r="BC15" s="60">
        <v>0</v>
      </c>
      <c r="BD15" s="60"/>
      <c r="BE15" s="60">
        <v>0</v>
      </c>
      <c r="BF15" s="60"/>
      <c r="BG15" s="205">
        <f>IF(BC15=0,0,COS(ATAN(BE15/BC15)))</f>
        <v>0</v>
      </c>
      <c r="BH15" s="206"/>
      <c r="BI15" s="383">
        <f>IF(OR(BI29=0,BK15=0),0,ABS(1000*BK15/(SQRT(3)*BI29*COS(ATAN(BM15/BK15)))))</f>
        <v>0</v>
      </c>
      <c r="BJ15" s="63"/>
      <c r="BK15" s="60">
        <v>0</v>
      </c>
      <c r="BL15" s="60"/>
      <c r="BM15" s="60">
        <v>0</v>
      </c>
      <c r="BN15" s="60"/>
      <c r="BO15" s="205">
        <f>IF(BK15=0,0,COS(ATAN(BM15/BK15)))</f>
        <v>0</v>
      </c>
      <c r="BP15" s="206"/>
      <c r="BQ15" s="383">
        <f>IF(OR(BQ29=0,BS15=0),0,ABS(1000*BS15/(SQRT(3)*BQ29*COS(ATAN(BU15/BS15)))))</f>
        <v>0</v>
      </c>
      <c r="BR15" s="63"/>
      <c r="BS15" s="60">
        <v>0</v>
      </c>
      <c r="BT15" s="60"/>
      <c r="BU15" s="60">
        <v>0</v>
      </c>
      <c r="BV15" s="60"/>
      <c r="BW15" s="205">
        <f>IF(BS15=0,0,COS(ATAN(BU15/BS15)))</f>
        <v>0</v>
      </c>
      <c r="BX15" s="206"/>
      <c r="BY15" s="383">
        <f>IF(OR(BY29=0,CA15=0),0,ABS(1000*CA15/(SQRT(3)*BY29*COS(ATAN(CC15/CA15)))))</f>
        <v>0</v>
      </c>
      <c r="BZ15" s="63"/>
      <c r="CA15" s="60">
        <v>0</v>
      </c>
      <c r="CB15" s="60"/>
      <c r="CC15" s="60">
        <v>0</v>
      </c>
      <c r="CD15" s="60"/>
      <c r="CE15" s="205">
        <f>IF(CA15=0,0,COS(ATAN(CC15/CA15)))</f>
        <v>0</v>
      </c>
      <c r="CF15" s="206"/>
      <c r="CG15" s="383">
        <f>IF(OR(CG29=0,CI15=0),0,ABS(1000*CI15/(SQRT(3)*CG29*COS(ATAN(CK15/CI15)))))</f>
        <v>0</v>
      </c>
      <c r="CH15" s="63"/>
      <c r="CI15" s="60">
        <v>0</v>
      </c>
      <c r="CJ15" s="60"/>
      <c r="CK15" s="60">
        <v>0</v>
      </c>
      <c r="CL15" s="60"/>
      <c r="CM15" s="205">
        <f>IF(CI15=0,0,COS(ATAN(CK15/CI15)))</f>
        <v>0</v>
      </c>
      <c r="CN15" s="206"/>
      <c r="CO15" s="383">
        <f>IF(OR(CO29=0,CQ15=0),0,ABS(1000*CQ15/(SQRT(3)*CO29*COS(ATAN(CS15/CQ15)))))</f>
        <v>0</v>
      </c>
      <c r="CP15" s="63"/>
      <c r="CQ15" s="60">
        <v>0</v>
      </c>
      <c r="CR15" s="60"/>
      <c r="CS15" s="60">
        <v>0</v>
      </c>
      <c r="CT15" s="60"/>
      <c r="CU15" s="205">
        <f>IF(CQ15=0,0,COS(ATAN(CS15/CQ15)))</f>
        <v>0</v>
      </c>
      <c r="CV15" s="206"/>
      <c r="CW15" s="383">
        <f>IF(OR(CW29=0,CY15=0),0,ABS(1000*CY15/(SQRT(3)*CW29*COS(ATAN(DA15/CY15)))))</f>
        <v>0</v>
      </c>
      <c r="CX15" s="63"/>
      <c r="CY15" s="60">
        <v>0</v>
      </c>
      <c r="CZ15" s="60"/>
      <c r="DA15" s="60">
        <v>0</v>
      </c>
      <c r="DB15" s="60"/>
      <c r="DC15" s="205">
        <f>IF(CY15=0,0,COS(ATAN(DA15/CY15)))</f>
        <v>0</v>
      </c>
      <c r="DD15" s="206"/>
      <c r="DE15" s="383">
        <f>IF(OR(DE29=0,DG15=0),0,ABS(1000*DG15/(SQRT(3)*DE29*COS(ATAN(DI15/DG15)))))</f>
        <v>0</v>
      </c>
      <c r="DF15" s="63"/>
      <c r="DG15" s="60">
        <v>0</v>
      </c>
      <c r="DH15" s="60"/>
      <c r="DI15" s="60">
        <v>0</v>
      </c>
      <c r="DJ15" s="60"/>
      <c r="DK15" s="205">
        <f>IF(DG15=0,0,COS(ATAN(DI15/DG15)))</f>
        <v>0</v>
      </c>
      <c r="DL15" s="206"/>
      <c r="DM15" s="383">
        <f>IF(OR(DM29=0,DO15=0),0,ABS(1000*DO15/(SQRT(3)*DM29*COS(ATAN(DQ15/DO15)))))</f>
        <v>0</v>
      </c>
      <c r="DN15" s="63"/>
      <c r="DO15" s="60">
        <v>0</v>
      </c>
      <c r="DP15" s="60"/>
      <c r="DQ15" s="60">
        <v>0</v>
      </c>
      <c r="DR15" s="60"/>
      <c r="DS15" s="205">
        <f>IF(DO15=0,0,COS(ATAN(DQ15/DO15)))</f>
        <v>0</v>
      </c>
      <c r="DT15" s="206"/>
      <c r="DU15" s="383">
        <f>IF(OR(DU29=0,DW15=0),0,ABS(1000*DW15/(SQRT(3)*DU29*COS(ATAN(DY15/DW15)))))</f>
        <v>0</v>
      </c>
      <c r="DV15" s="63"/>
      <c r="DW15" s="60">
        <v>0</v>
      </c>
      <c r="DX15" s="60"/>
      <c r="DY15" s="60">
        <v>0</v>
      </c>
      <c r="DZ15" s="60"/>
      <c r="EA15" s="205">
        <f>IF(DW15=0,0,COS(ATAN(DY15/DW15)))</f>
        <v>0</v>
      </c>
      <c r="EB15" s="206"/>
      <c r="EC15" s="383">
        <f>IF(OR(EC29=0,EE15=0),0,ABS(1000*EE15/(SQRT(3)*EC29*COS(ATAN(EG15/EE15)))))</f>
        <v>0</v>
      </c>
      <c r="ED15" s="63"/>
      <c r="EE15" s="60">
        <v>0</v>
      </c>
      <c r="EF15" s="60"/>
      <c r="EG15" s="60">
        <v>0</v>
      </c>
      <c r="EH15" s="60"/>
      <c r="EI15" s="205">
        <f>IF(EE15=0,0,COS(ATAN(EG15/EE15)))</f>
        <v>0</v>
      </c>
      <c r="EJ15" s="206"/>
      <c r="EK15" s="383">
        <f>IF(OR(EK29=0,EM15=0),0,ABS(1000*EM15/(SQRT(3)*EK29*COS(ATAN(EO15/EM15)))))</f>
        <v>0</v>
      </c>
      <c r="EL15" s="63"/>
      <c r="EM15" s="60">
        <v>0</v>
      </c>
      <c r="EN15" s="60"/>
      <c r="EO15" s="60">
        <v>0</v>
      </c>
      <c r="EP15" s="60"/>
      <c r="EQ15" s="205">
        <f>IF(EM15=0,0,COS(ATAN(EO15/EM15)))</f>
        <v>0</v>
      </c>
      <c r="ER15" s="206"/>
      <c r="ES15" s="383">
        <f>IF(OR(ES29=0,EU15=0),0,ABS(1000*EU15/(SQRT(3)*ES29*COS(ATAN(EW15/EU15)))))</f>
        <v>0</v>
      </c>
      <c r="ET15" s="63"/>
      <c r="EU15" s="60">
        <v>0</v>
      </c>
      <c r="EV15" s="60"/>
      <c r="EW15" s="60">
        <v>0</v>
      </c>
      <c r="EX15" s="60"/>
      <c r="EY15" s="205">
        <f>IF(EU15=0,0,COS(ATAN(EW15/EU15)))</f>
        <v>0</v>
      </c>
      <c r="EZ15" s="206"/>
      <c r="FA15" s="383">
        <f>IF(OR(FA29=0,FC15=0),0,ABS(1000*FC15/(SQRT(3)*FA29*COS(ATAN(FE15/FC15)))))</f>
        <v>37.501974683965855</v>
      </c>
      <c r="FB15" s="63"/>
      <c r="FC15" s="60">
        <v>0.31200000643730164</v>
      </c>
      <c r="FD15" s="60"/>
      <c r="FE15" s="60">
        <v>0.23999999463558197</v>
      </c>
      <c r="FF15" s="60"/>
      <c r="FG15" s="205">
        <f>IF(FC15=0,0,COS(ATAN(FE15/FC15)))</f>
        <v>0.79262400177011805</v>
      </c>
      <c r="FH15" s="206"/>
      <c r="FI15" s="383">
        <f>IF(OR(FI29=0,FK15=0),0,ABS(1000*FK15/(SQRT(3)*FI29*COS(ATAN(FM15/FK15)))))</f>
        <v>38.619655713168342</v>
      </c>
      <c r="FJ15" s="63"/>
      <c r="FK15" s="60">
        <v>0.31200000643730164</v>
      </c>
      <c r="FL15" s="60"/>
      <c r="FM15" s="60">
        <v>0.26399999856948853</v>
      </c>
      <c r="FN15" s="60"/>
      <c r="FO15" s="205">
        <f>IF(FK15=0,0,COS(ATAN(FM15/FK15)))</f>
        <v>0.76338629366677779</v>
      </c>
      <c r="FP15" s="206"/>
      <c r="FQ15" s="383">
        <f>IF(OR(FQ29=0,FS15=0),0,ABS(1000*FS15/(SQRT(3)*FQ29*COS(ATAN(FU15/FS15)))))</f>
        <v>38.556553264082716</v>
      </c>
      <c r="FR15" s="63"/>
      <c r="FS15" s="60">
        <v>0.31200000643730164</v>
      </c>
      <c r="FT15" s="60"/>
      <c r="FU15" s="60">
        <v>0.26399999856948853</v>
      </c>
      <c r="FV15" s="60"/>
      <c r="FW15" s="205">
        <f>IF(FS15=0,0,COS(ATAN(FU15/FS15)))</f>
        <v>0.76338629366677779</v>
      </c>
      <c r="FX15" s="206"/>
      <c r="FY15" s="383">
        <f>IF(OR(FY29=0,GA15=0),0,ABS(1000*GA15/(SQRT(3)*FY29*COS(ATAN(GC15/GA15)))))</f>
        <v>40.377462383633365</v>
      </c>
      <c r="FZ15" s="63"/>
      <c r="GA15" s="60">
        <v>0.335999995470047</v>
      </c>
      <c r="GB15" s="60"/>
      <c r="GC15" s="60">
        <v>0.26399999856948853</v>
      </c>
      <c r="GD15" s="60"/>
      <c r="GE15" s="205">
        <f>IF(GA15=0,0,COS(ATAN(GC15/GA15)))</f>
        <v>0.78631833640227056</v>
      </c>
      <c r="GF15" s="206"/>
      <c r="GG15" s="383">
        <f>IF(OR(GG29=0,GI15=0),0,ABS(1000*GI15/(SQRT(3)*GG29*COS(ATAN(GK15/GI15)))))</f>
        <v>42.322505551925822</v>
      </c>
      <c r="GH15" s="63"/>
      <c r="GI15" s="60">
        <v>0.36000001430511475</v>
      </c>
      <c r="GJ15" s="60"/>
      <c r="GK15" s="60">
        <v>0.26399999856948853</v>
      </c>
      <c r="GL15" s="60"/>
      <c r="GM15" s="205">
        <f>IF(GI15=0,0,COS(ATAN(GK15/GI15)))</f>
        <v>0.80640500858981667</v>
      </c>
      <c r="GN15" s="206"/>
      <c r="GO15" s="383">
        <f>IF(OR(GO29=0,GQ15=0),0,ABS(1000*GQ15/(SQRT(3)*GO29*COS(ATAN(GS15/GQ15)))))</f>
        <v>40.643540951902224</v>
      </c>
      <c r="GP15" s="63"/>
      <c r="GQ15" s="60">
        <v>0.335999995470047</v>
      </c>
      <c r="GR15" s="60"/>
      <c r="GS15" s="60">
        <v>0.26399999856948853</v>
      </c>
      <c r="GT15" s="60"/>
      <c r="GU15" s="205">
        <f>IF(GQ15=0,0,COS(ATAN(GS15/GQ15)))</f>
        <v>0.78631833640227056</v>
      </c>
      <c r="GV15" s="206"/>
    </row>
    <row r="16" spans="1:204" ht="15.75" customHeight="1" thickBot="1" x14ac:dyDescent="0.25">
      <c r="A16" s="223"/>
      <c r="B16" s="224"/>
      <c r="C16" s="224"/>
      <c r="D16" s="224"/>
      <c r="E16" s="384" t="s">
        <v>18</v>
      </c>
      <c r="F16" s="203"/>
      <c r="G16" s="203"/>
      <c r="H16" s="203"/>
      <c r="I16" s="203"/>
      <c r="J16" s="203"/>
      <c r="K16" s="203"/>
      <c r="L16" s="385"/>
      <c r="M16" s="203"/>
      <c r="N16" s="203"/>
      <c r="O16" s="203"/>
      <c r="P16" s="172" t="s">
        <v>19</v>
      </c>
      <c r="Q16" s="172"/>
      <c r="R16" s="197"/>
      <c r="S16" s="197"/>
      <c r="T16" s="198"/>
      <c r="U16" s="384"/>
      <c r="V16" s="203"/>
      <c r="W16" s="203"/>
      <c r="X16" s="172" t="s">
        <v>19</v>
      </c>
      <c r="Y16" s="172"/>
      <c r="Z16" s="197"/>
      <c r="AA16" s="197"/>
      <c r="AB16" s="198"/>
      <c r="AC16" s="384"/>
      <c r="AD16" s="203"/>
      <c r="AE16" s="203"/>
      <c r="AF16" s="172" t="s">
        <v>19</v>
      </c>
      <c r="AG16" s="172"/>
      <c r="AH16" s="197"/>
      <c r="AI16" s="197"/>
      <c r="AJ16" s="198"/>
      <c r="AK16" s="384"/>
      <c r="AL16" s="203"/>
      <c r="AM16" s="203"/>
      <c r="AN16" s="172" t="s">
        <v>19</v>
      </c>
      <c r="AO16" s="172"/>
      <c r="AP16" s="197"/>
      <c r="AQ16" s="197"/>
      <c r="AR16" s="198"/>
      <c r="AS16" s="384"/>
      <c r="AT16" s="203"/>
      <c r="AU16" s="203"/>
      <c r="AV16" s="172" t="s">
        <v>19</v>
      </c>
      <c r="AW16" s="172"/>
      <c r="AX16" s="197"/>
      <c r="AY16" s="197"/>
      <c r="AZ16" s="198"/>
      <c r="BA16" s="384"/>
      <c r="BB16" s="203"/>
      <c r="BC16" s="203"/>
      <c r="BD16" s="172" t="s">
        <v>19</v>
      </c>
      <c r="BE16" s="172"/>
      <c r="BF16" s="197"/>
      <c r="BG16" s="197"/>
      <c r="BH16" s="198"/>
      <c r="BI16" s="384"/>
      <c r="BJ16" s="203"/>
      <c r="BK16" s="203"/>
      <c r="BL16" s="172" t="s">
        <v>19</v>
      </c>
      <c r="BM16" s="172"/>
      <c r="BN16" s="197"/>
      <c r="BO16" s="197"/>
      <c r="BP16" s="198"/>
      <c r="BQ16" s="384"/>
      <c r="BR16" s="203"/>
      <c r="BS16" s="203"/>
      <c r="BT16" s="172" t="s">
        <v>19</v>
      </c>
      <c r="BU16" s="172"/>
      <c r="BV16" s="197"/>
      <c r="BW16" s="197"/>
      <c r="BX16" s="198"/>
      <c r="BY16" s="384"/>
      <c r="BZ16" s="203"/>
      <c r="CA16" s="203"/>
      <c r="CB16" s="172" t="s">
        <v>19</v>
      </c>
      <c r="CC16" s="172"/>
      <c r="CD16" s="197"/>
      <c r="CE16" s="197"/>
      <c r="CF16" s="198"/>
      <c r="CG16" s="384"/>
      <c r="CH16" s="203"/>
      <c r="CI16" s="203"/>
      <c r="CJ16" s="172" t="s">
        <v>19</v>
      </c>
      <c r="CK16" s="172"/>
      <c r="CL16" s="197"/>
      <c r="CM16" s="197"/>
      <c r="CN16" s="198"/>
      <c r="CO16" s="384"/>
      <c r="CP16" s="203"/>
      <c r="CQ16" s="203"/>
      <c r="CR16" s="172" t="s">
        <v>19</v>
      </c>
      <c r="CS16" s="172"/>
      <c r="CT16" s="197"/>
      <c r="CU16" s="197"/>
      <c r="CV16" s="198"/>
      <c r="CW16" s="384"/>
      <c r="CX16" s="203"/>
      <c r="CY16" s="203"/>
      <c r="CZ16" s="172" t="s">
        <v>19</v>
      </c>
      <c r="DA16" s="172"/>
      <c r="DB16" s="197"/>
      <c r="DC16" s="197"/>
      <c r="DD16" s="198"/>
      <c r="DE16" s="384"/>
      <c r="DF16" s="203"/>
      <c r="DG16" s="203"/>
      <c r="DH16" s="172" t="s">
        <v>19</v>
      </c>
      <c r="DI16" s="172"/>
      <c r="DJ16" s="197"/>
      <c r="DK16" s="197"/>
      <c r="DL16" s="198"/>
      <c r="DM16" s="384"/>
      <c r="DN16" s="203"/>
      <c r="DO16" s="203"/>
      <c r="DP16" s="172" t="s">
        <v>19</v>
      </c>
      <c r="DQ16" s="172"/>
      <c r="DR16" s="197"/>
      <c r="DS16" s="197"/>
      <c r="DT16" s="198"/>
      <c r="DU16" s="384"/>
      <c r="DV16" s="203"/>
      <c r="DW16" s="203"/>
      <c r="DX16" s="172" t="s">
        <v>19</v>
      </c>
      <c r="DY16" s="172"/>
      <c r="DZ16" s="197"/>
      <c r="EA16" s="197"/>
      <c r="EB16" s="198"/>
      <c r="EC16" s="384"/>
      <c r="ED16" s="203"/>
      <c r="EE16" s="203"/>
      <c r="EF16" s="172" t="s">
        <v>19</v>
      </c>
      <c r="EG16" s="172"/>
      <c r="EH16" s="197"/>
      <c r="EI16" s="197"/>
      <c r="EJ16" s="198"/>
      <c r="EK16" s="384"/>
      <c r="EL16" s="203"/>
      <c r="EM16" s="203"/>
      <c r="EN16" s="172" t="s">
        <v>19</v>
      </c>
      <c r="EO16" s="172"/>
      <c r="EP16" s="197"/>
      <c r="EQ16" s="197"/>
      <c r="ER16" s="198"/>
      <c r="ES16" s="384"/>
      <c r="ET16" s="203"/>
      <c r="EU16" s="203"/>
      <c r="EV16" s="172" t="s">
        <v>19</v>
      </c>
      <c r="EW16" s="172"/>
      <c r="EX16" s="197"/>
      <c r="EY16" s="197"/>
      <c r="EZ16" s="198"/>
      <c r="FA16" s="384"/>
      <c r="FB16" s="203"/>
      <c r="FC16" s="203"/>
      <c r="FD16" s="172" t="s">
        <v>19</v>
      </c>
      <c r="FE16" s="172"/>
      <c r="FF16" s="197"/>
      <c r="FG16" s="197"/>
      <c r="FH16" s="198"/>
      <c r="FI16" s="384"/>
      <c r="FJ16" s="203"/>
      <c r="FK16" s="203"/>
      <c r="FL16" s="172" t="s">
        <v>19</v>
      </c>
      <c r="FM16" s="172"/>
      <c r="FN16" s="197"/>
      <c r="FO16" s="197"/>
      <c r="FP16" s="198"/>
      <c r="FQ16" s="384"/>
      <c r="FR16" s="203"/>
      <c r="FS16" s="203"/>
      <c r="FT16" s="172" t="s">
        <v>19</v>
      </c>
      <c r="FU16" s="172"/>
      <c r="FV16" s="197"/>
      <c r="FW16" s="197"/>
      <c r="FX16" s="198"/>
      <c r="FY16" s="384"/>
      <c r="FZ16" s="203"/>
      <c r="GA16" s="203"/>
      <c r="GB16" s="172" t="s">
        <v>19</v>
      </c>
      <c r="GC16" s="172"/>
      <c r="GD16" s="197"/>
      <c r="GE16" s="197"/>
      <c r="GF16" s="198"/>
      <c r="GG16" s="384"/>
      <c r="GH16" s="203"/>
      <c r="GI16" s="203"/>
      <c r="GJ16" s="172" t="s">
        <v>19</v>
      </c>
      <c r="GK16" s="172"/>
      <c r="GL16" s="197"/>
      <c r="GM16" s="197"/>
      <c r="GN16" s="198"/>
      <c r="GO16" s="384"/>
      <c r="GP16" s="203"/>
      <c r="GQ16" s="203"/>
      <c r="GR16" s="172" t="s">
        <v>19</v>
      </c>
      <c r="GS16" s="172"/>
      <c r="GT16" s="197"/>
      <c r="GU16" s="197"/>
      <c r="GV16" s="198"/>
    </row>
    <row r="17" spans="1:204" x14ac:dyDescent="0.2">
      <c r="A17" s="386" t="s">
        <v>24</v>
      </c>
      <c r="B17" s="85"/>
      <c r="C17" s="85"/>
      <c r="D17" s="85"/>
      <c r="E17" s="387" t="s">
        <v>26</v>
      </c>
      <c r="F17" s="122"/>
      <c r="G17" s="122"/>
      <c r="H17" s="122"/>
      <c r="I17" s="122"/>
      <c r="J17" s="122"/>
      <c r="K17" s="122"/>
      <c r="L17" s="123"/>
      <c r="M17" s="201">
        <f>SUM(M11,M14)</f>
        <v>0</v>
      </c>
      <c r="N17" s="189"/>
      <c r="O17" s="192">
        <f>SUM(O11,O14)</f>
        <v>0.46819140294402262</v>
      </c>
      <c r="P17" s="189"/>
      <c r="Q17" s="192">
        <f>SUM(Q11,Q14)</f>
        <v>0.45002174404500961</v>
      </c>
      <c r="R17" s="189"/>
      <c r="S17" s="189"/>
      <c r="T17" s="193"/>
      <c r="U17" s="388">
        <f>SUM(U11,U14)</f>
        <v>0</v>
      </c>
      <c r="V17" s="189"/>
      <c r="W17" s="192">
        <f>SUM(W11,W14)</f>
        <v>0.46820162695227951</v>
      </c>
      <c r="X17" s="189"/>
      <c r="Y17" s="192">
        <f>SUM(Y11,Y14)</f>
        <v>0.4741297629637623</v>
      </c>
      <c r="Z17" s="189"/>
      <c r="AA17" s="189"/>
      <c r="AB17" s="193"/>
      <c r="AC17" s="388">
        <f>SUM(AC11,AC14)</f>
        <v>0</v>
      </c>
      <c r="AD17" s="189"/>
      <c r="AE17" s="192">
        <f>SUM(AE11,AE14)</f>
        <v>0.46819140294402262</v>
      </c>
      <c r="AF17" s="189"/>
      <c r="AG17" s="192">
        <f>SUM(AG11,AG14)</f>
        <v>0.45002174404500961</v>
      </c>
      <c r="AH17" s="189"/>
      <c r="AI17" s="189"/>
      <c r="AJ17" s="193"/>
      <c r="AK17" s="388">
        <f>SUM(AK11,AK14)</f>
        <v>0</v>
      </c>
      <c r="AL17" s="189"/>
      <c r="AM17" s="192">
        <f>SUM(AM11,AM14)</f>
        <v>0.420154179714471</v>
      </c>
      <c r="AN17" s="189"/>
      <c r="AO17" s="192">
        <f>SUM(AO11,AO14)</f>
        <v>0.42562863500677106</v>
      </c>
      <c r="AP17" s="189"/>
      <c r="AQ17" s="189"/>
      <c r="AR17" s="193"/>
      <c r="AS17" s="388">
        <f>SUM(AS11,AS14)</f>
        <v>0</v>
      </c>
      <c r="AT17" s="189"/>
      <c r="AU17" s="192">
        <f>SUM(AU11,AU14)</f>
        <v>0.39614151292680327</v>
      </c>
      <c r="AV17" s="189"/>
      <c r="AW17" s="192">
        <f>SUM(AW11,AW14)</f>
        <v>0.42549471506479264</v>
      </c>
      <c r="AX17" s="189"/>
      <c r="AY17" s="189"/>
      <c r="AZ17" s="193"/>
      <c r="BA17" s="388">
        <f>SUM(BA11,BA14)</f>
        <v>0</v>
      </c>
      <c r="BB17" s="189"/>
      <c r="BC17" s="192">
        <f>SUM(BC11,BC14)</f>
        <v>0.420154179714471</v>
      </c>
      <c r="BD17" s="189"/>
      <c r="BE17" s="192">
        <f>SUM(BE11,BE14)</f>
        <v>0.42562863500677106</v>
      </c>
      <c r="BF17" s="189"/>
      <c r="BG17" s="189"/>
      <c r="BH17" s="193"/>
      <c r="BI17" s="388">
        <f>SUM(BI11,BI14)</f>
        <v>0</v>
      </c>
      <c r="BJ17" s="189"/>
      <c r="BK17" s="192">
        <f>SUM(BK11,BK14)</f>
        <v>0.42016358579024504</v>
      </c>
      <c r="BL17" s="189"/>
      <c r="BM17" s="192">
        <f>SUM(BM11,BM14)</f>
        <v>0.44972798399162295</v>
      </c>
      <c r="BN17" s="189"/>
      <c r="BO17" s="189"/>
      <c r="BP17" s="193"/>
      <c r="BQ17" s="388">
        <f>SUM(BQ11,BQ14)</f>
        <v>0</v>
      </c>
      <c r="BR17" s="189"/>
      <c r="BS17" s="192">
        <f>SUM(BS11,BS14)</f>
        <v>0.46819140294402262</v>
      </c>
      <c r="BT17" s="189"/>
      <c r="BU17" s="192">
        <f>SUM(BU11,BU14)</f>
        <v>0.45002174404500961</v>
      </c>
      <c r="BV17" s="189"/>
      <c r="BW17" s="189"/>
      <c r="BX17" s="193"/>
      <c r="BY17" s="388">
        <f>SUM(BY11,BY14)</f>
        <v>0</v>
      </c>
      <c r="BZ17" s="189"/>
      <c r="CA17" s="192">
        <f>SUM(CA11,CA14)</f>
        <v>0.51625558772981162</v>
      </c>
      <c r="CB17" s="189"/>
      <c r="CC17" s="192">
        <f>SUM(CC11,CC14)</f>
        <v>0.52270001072883598</v>
      </c>
      <c r="CD17" s="189"/>
      <c r="CE17" s="189"/>
      <c r="CF17" s="193"/>
      <c r="CG17" s="388">
        <f>SUM(CG11,CG14)</f>
        <v>0</v>
      </c>
      <c r="CH17" s="189"/>
      <c r="CI17" s="192">
        <f>SUM(CI11,CI14)</f>
        <v>0.54027237393854266</v>
      </c>
      <c r="CJ17" s="189"/>
      <c r="CK17" s="192">
        <f>SUM(CK11,CK14)</f>
        <v>0.52287713086736676</v>
      </c>
      <c r="CL17" s="189"/>
      <c r="CM17" s="189"/>
      <c r="CN17" s="193"/>
      <c r="CO17" s="388">
        <f>SUM(CO11,CO14)</f>
        <v>0</v>
      </c>
      <c r="CP17" s="189"/>
      <c r="CQ17" s="192">
        <f>SUM(CQ11,CQ14)</f>
        <v>0.54026051408868025</v>
      </c>
      <c r="CR17" s="189"/>
      <c r="CS17" s="192">
        <f>SUM(CS11,CS14)</f>
        <v>0.49875183193222045</v>
      </c>
      <c r="CT17" s="189"/>
      <c r="CU17" s="189"/>
      <c r="CV17" s="193"/>
      <c r="CW17" s="388">
        <f>SUM(CW11,CW14)</f>
        <v>0</v>
      </c>
      <c r="CX17" s="189"/>
      <c r="CY17" s="192">
        <f>SUM(CY11,CY14)</f>
        <v>0.54027237393854266</v>
      </c>
      <c r="CZ17" s="189"/>
      <c r="DA17" s="192">
        <f>SUM(DA11,DA14)</f>
        <v>0.52287713086736676</v>
      </c>
      <c r="DB17" s="189"/>
      <c r="DC17" s="189"/>
      <c r="DD17" s="193"/>
      <c r="DE17" s="388">
        <f>SUM(DE11,DE14)</f>
        <v>0</v>
      </c>
      <c r="DF17" s="189"/>
      <c r="DG17" s="192">
        <f>SUM(DG11,DG14)</f>
        <v>0.56430262599883962</v>
      </c>
      <c r="DH17" s="189"/>
      <c r="DI17" s="192">
        <f>SUM(DI11,DI14)</f>
        <v>0.54719679975814817</v>
      </c>
      <c r="DJ17" s="189"/>
      <c r="DK17" s="189"/>
      <c r="DL17" s="193"/>
      <c r="DM17" s="388">
        <f>SUM(DM11,DM14)</f>
        <v>0</v>
      </c>
      <c r="DN17" s="189"/>
      <c r="DO17" s="192">
        <f>SUM(DO11,DO14)</f>
        <v>0.56428994824391721</v>
      </c>
      <c r="DP17" s="189"/>
      <c r="DQ17" s="192">
        <f>SUM(DQ11,DQ14)</f>
        <v>0.52306289078342438</v>
      </c>
      <c r="DR17" s="189"/>
      <c r="DS17" s="189"/>
      <c r="DT17" s="193"/>
      <c r="DU17" s="388">
        <f>SUM(DU11,DU14)</f>
        <v>0</v>
      </c>
      <c r="DV17" s="189"/>
      <c r="DW17" s="192">
        <f>SUM(DW11,DW14)</f>
        <v>0.5642780883940548</v>
      </c>
      <c r="DX17" s="189"/>
      <c r="DY17" s="192">
        <f>SUM(DY11,DY14)</f>
        <v>0.49893759184827807</v>
      </c>
      <c r="DZ17" s="189"/>
      <c r="EA17" s="189"/>
      <c r="EB17" s="193"/>
      <c r="EC17" s="388">
        <f>SUM(EC11,EC14)</f>
        <v>0</v>
      </c>
      <c r="ED17" s="189"/>
      <c r="EE17" s="192">
        <f>SUM(EE11,EE14)</f>
        <v>0.61234022836742641</v>
      </c>
      <c r="EF17" s="189"/>
      <c r="EG17" s="192">
        <f>SUM(EG11,EG14)</f>
        <v>0.54759423956657405</v>
      </c>
      <c r="EH17" s="189"/>
      <c r="EI17" s="189"/>
      <c r="EJ17" s="193"/>
      <c r="EK17" s="388">
        <f>SUM(EK11,EK14)</f>
        <v>0</v>
      </c>
      <c r="EL17" s="189"/>
      <c r="EM17" s="192">
        <f>SUM(EM11,EM14)</f>
        <v>0.51625558772981162</v>
      </c>
      <c r="EN17" s="189"/>
      <c r="EO17" s="192">
        <f>SUM(EO11,EO14)</f>
        <v>0.52270001072883598</v>
      </c>
      <c r="EP17" s="189"/>
      <c r="EQ17" s="189"/>
      <c r="ER17" s="193"/>
      <c r="ES17" s="388">
        <f>SUM(ES11,ES14)</f>
        <v>0</v>
      </c>
      <c r="ET17" s="189"/>
      <c r="EU17" s="192">
        <f>SUM(EU11,EU14)</f>
        <v>0.44417707049719202</v>
      </c>
      <c r="EV17" s="189"/>
      <c r="EW17" s="192">
        <f>SUM(EW11,EW14)</f>
        <v>0.44987054392570497</v>
      </c>
      <c r="EX17" s="189"/>
      <c r="EY17" s="189"/>
      <c r="EZ17" s="193"/>
      <c r="FA17" s="388">
        <f>SUM(FA11,FA14)</f>
        <v>0</v>
      </c>
      <c r="FB17" s="189"/>
      <c r="FC17" s="192">
        <f>SUM(FC11,FC14)</f>
        <v>0.39611328722960298</v>
      </c>
      <c r="FD17" s="189"/>
      <c r="FE17" s="192">
        <f>SUM(FE11,FE14)</f>
        <v>0.4491966314879513</v>
      </c>
      <c r="FF17" s="189"/>
      <c r="FG17" s="189"/>
      <c r="FH17" s="193"/>
      <c r="FI17" s="388">
        <f>SUM(FI11,FI14)</f>
        <v>0</v>
      </c>
      <c r="FJ17" s="189"/>
      <c r="FK17" s="192">
        <f>SUM(FK11,FK14)</f>
        <v>0.42012391667422366</v>
      </c>
      <c r="FL17" s="189"/>
      <c r="FM17" s="192">
        <f>SUM(FM11,FM14)</f>
        <v>0.47330895543185714</v>
      </c>
      <c r="FN17" s="189"/>
      <c r="FO17" s="189"/>
      <c r="FP17" s="193"/>
      <c r="FQ17" s="388">
        <f>SUM(FQ11,FQ14)</f>
        <v>0</v>
      </c>
      <c r="FR17" s="189"/>
      <c r="FS17" s="192">
        <f>SUM(FS11,FS14)</f>
        <v>0.42012391667422366</v>
      </c>
      <c r="FT17" s="189"/>
      <c r="FU17" s="192">
        <f>SUM(FU11,FU14)</f>
        <v>0.47330895543185714</v>
      </c>
      <c r="FV17" s="189"/>
      <c r="FW17" s="189"/>
      <c r="FX17" s="193"/>
      <c r="FY17" s="388">
        <f>SUM(FY11,FY14)</f>
        <v>0</v>
      </c>
      <c r="FZ17" s="189"/>
      <c r="GA17" s="192">
        <f>SUM(GA11,GA14)</f>
        <v>0.4441349476223172</v>
      </c>
      <c r="GB17" s="189"/>
      <c r="GC17" s="192">
        <f>SUM(GC11,GC14)</f>
        <v>0.47342559537889961</v>
      </c>
      <c r="GD17" s="189"/>
      <c r="GE17" s="189"/>
      <c r="GF17" s="193"/>
      <c r="GG17" s="388">
        <f>SUM(GG11,GG14)</f>
        <v>0</v>
      </c>
      <c r="GH17" s="189"/>
      <c r="GI17" s="192">
        <f>SUM(GI11,GI14)</f>
        <v>0.46814682630724735</v>
      </c>
      <c r="GJ17" s="189"/>
      <c r="GK17" s="192">
        <f>SUM(GK11,GK14)</f>
        <v>0.47355087547897817</v>
      </c>
      <c r="GL17" s="189"/>
      <c r="GM17" s="189"/>
      <c r="GN17" s="193"/>
      <c r="GO17" s="388">
        <f>SUM(GO11,GO14)</f>
        <v>0</v>
      </c>
      <c r="GP17" s="189"/>
      <c r="GQ17" s="192">
        <f>SUM(GQ11,GQ14)</f>
        <v>0.4441349476223172</v>
      </c>
      <c r="GR17" s="189"/>
      <c r="GS17" s="192">
        <f>SUM(GS11,GS14)</f>
        <v>0.47342559537889961</v>
      </c>
      <c r="GT17" s="189"/>
      <c r="GU17" s="189"/>
      <c r="GV17" s="193"/>
    </row>
    <row r="18" spans="1:204" ht="13.5" thickBot="1" x14ac:dyDescent="0.25">
      <c r="A18" s="93"/>
      <c r="B18" s="88"/>
      <c r="C18" s="88"/>
      <c r="D18" s="88"/>
      <c r="E18" s="389" t="s">
        <v>27</v>
      </c>
      <c r="F18" s="105"/>
      <c r="G18" s="105"/>
      <c r="H18" s="105"/>
      <c r="I18" s="105"/>
      <c r="J18" s="105"/>
      <c r="K18" s="105"/>
      <c r="L18" s="106"/>
      <c r="M18" s="186">
        <f>SUM(M12,M15)</f>
        <v>49.060539899411296</v>
      </c>
      <c r="N18" s="179"/>
      <c r="O18" s="67">
        <f>SUM(O12,O15)</f>
        <v>0.43200001120567322</v>
      </c>
      <c r="P18" s="179"/>
      <c r="Q18" s="67">
        <f>SUM(Q12,Q15)</f>
        <v>0.28799998760223389</v>
      </c>
      <c r="R18" s="179"/>
      <c r="S18" s="179"/>
      <c r="T18" s="181"/>
      <c r="U18" s="390">
        <f>SUM(U12,U15)</f>
        <v>50.107844703482073</v>
      </c>
      <c r="V18" s="179"/>
      <c r="W18" s="67">
        <f>SUM(W12,W15)</f>
        <v>0.43200001120567322</v>
      </c>
      <c r="X18" s="179"/>
      <c r="Y18" s="67">
        <f>SUM(Y12,Y15)</f>
        <v>0.31200000643730164</v>
      </c>
      <c r="Z18" s="179"/>
      <c r="AA18" s="179"/>
      <c r="AB18" s="181"/>
      <c r="AC18" s="390">
        <f>SUM(AC12,AC15)</f>
        <v>50.211041184319505</v>
      </c>
      <c r="AD18" s="179"/>
      <c r="AE18" s="67">
        <f>SUM(AE12,AE15)</f>
        <v>0.43200001120567322</v>
      </c>
      <c r="AF18" s="179"/>
      <c r="AG18" s="67">
        <f>SUM(AG12,AG15)</f>
        <v>0.28799998760223389</v>
      </c>
      <c r="AH18" s="179"/>
      <c r="AI18" s="179"/>
      <c r="AJ18" s="181"/>
      <c r="AK18" s="390">
        <f>SUM(AK12,AK15)</f>
        <v>44.990426052642633</v>
      </c>
      <c r="AL18" s="179"/>
      <c r="AM18" s="67">
        <f>SUM(AM12,AM15)</f>
        <v>0.38400000333786011</v>
      </c>
      <c r="AN18" s="179"/>
      <c r="AO18" s="67">
        <f>SUM(AO12,AO15)</f>
        <v>0.26399999856948853</v>
      </c>
      <c r="AP18" s="179"/>
      <c r="AQ18" s="179"/>
      <c r="AR18" s="181"/>
      <c r="AS18" s="390">
        <f>SUM(AS12,AS15)</f>
        <v>42.814628917899398</v>
      </c>
      <c r="AT18" s="179"/>
      <c r="AU18" s="67">
        <f>SUM(AU12,AU15)</f>
        <v>0.36000001430511475</v>
      </c>
      <c r="AV18" s="179"/>
      <c r="AW18" s="67">
        <f>SUM(AW12,AW15)</f>
        <v>0.26399999856948853</v>
      </c>
      <c r="AX18" s="179"/>
      <c r="AY18" s="179"/>
      <c r="AZ18" s="181"/>
      <c r="BA18" s="390">
        <f>SUM(BA12,BA15)</f>
        <v>44.91531868668244</v>
      </c>
      <c r="BB18" s="179"/>
      <c r="BC18" s="67">
        <f>SUM(BC12,BC15)</f>
        <v>0.38400000333786011</v>
      </c>
      <c r="BD18" s="179"/>
      <c r="BE18" s="67">
        <f>SUM(BE12,BE15)</f>
        <v>0.26399999856948853</v>
      </c>
      <c r="BF18" s="179"/>
      <c r="BG18" s="179"/>
      <c r="BH18" s="181"/>
      <c r="BI18" s="390">
        <f>SUM(BI12,BI15)</f>
        <v>46.420123316135573</v>
      </c>
      <c r="BJ18" s="179"/>
      <c r="BK18" s="67">
        <f>SUM(BK12,BK15)</f>
        <v>0.38400000333786011</v>
      </c>
      <c r="BL18" s="179"/>
      <c r="BM18" s="67">
        <f>SUM(BM12,BM15)</f>
        <v>0.28799998760223389</v>
      </c>
      <c r="BN18" s="179"/>
      <c r="BO18" s="179"/>
      <c r="BP18" s="181"/>
      <c r="BQ18" s="390">
        <f>SUM(BQ12,BQ15)</f>
        <v>50.043391784593517</v>
      </c>
      <c r="BR18" s="179"/>
      <c r="BS18" s="67">
        <f>SUM(BS12,BS15)</f>
        <v>0.43200001120567322</v>
      </c>
      <c r="BT18" s="179"/>
      <c r="BU18" s="67">
        <f>SUM(BU12,BU15)</f>
        <v>0.28799998760223389</v>
      </c>
      <c r="BV18" s="179"/>
      <c r="BW18" s="179"/>
      <c r="BX18" s="181"/>
      <c r="BY18" s="390">
        <f>SUM(BY12,BY15)</f>
        <v>57.352676109537526</v>
      </c>
      <c r="BZ18" s="179"/>
      <c r="CA18" s="67">
        <f>SUM(CA12,CA15)</f>
        <v>0.47999998927116394</v>
      </c>
      <c r="CB18" s="179"/>
      <c r="CC18" s="67">
        <f>SUM(CC12,CC15)</f>
        <v>0.36000001430511475</v>
      </c>
      <c r="CD18" s="179"/>
      <c r="CE18" s="179"/>
      <c r="CF18" s="181"/>
      <c r="CG18" s="390">
        <f>SUM(CG12,CG15)</f>
        <v>59.008573960956205</v>
      </c>
      <c r="CH18" s="179"/>
      <c r="CI18" s="67">
        <f>SUM(CI12,CI15)</f>
        <v>0.50400000810623169</v>
      </c>
      <c r="CJ18" s="179"/>
      <c r="CK18" s="67">
        <f>SUM(CK12,CK15)</f>
        <v>0.36000001430511475</v>
      </c>
      <c r="CL18" s="179"/>
      <c r="CM18" s="179"/>
      <c r="CN18" s="181"/>
      <c r="CO18" s="390">
        <f>SUM(CO12,CO15)</f>
        <v>57.51971952994711</v>
      </c>
      <c r="CP18" s="179"/>
      <c r="CQ18" s="67">
        <f>SUM(CQ12,CQ15)</f>
        <v>0.50400000810623169</v>
      </c>
      <c r="CR18" s="179"/>
      <c r="CS18" s="67">
        <f>SUM(CS12,CS15)</f>
        <v>0.335999995470047</v>
      </c>
      <c r="CT18" s="179"/>
      <c r="CU18" s="179"/>
      <c r="CV18" s="181"/>
      <c r="CW18" s="390">
        <f>SUM(CW12,CW15)</f>
        <v>58.814466992448132</v>
      </c>
      <c r="CX18" s="179"/>
      <c r="CY18" s="67">
        <f>SUM(CY12,CY15)</f>
        <v>0.50400000810623169</v>
      </c>
      <c r="CZ18" s="179"/>
      <c r="DA18" s="67">
        <f>SUM(DA12,DA15)</f>
        <v>0.36000001430511475</v>
      </c>
      <c r="DB18" s="179"/>
      <c r="DC18" s="179"/>
      <c r="DD18" s="181"/>
      <c r="DE18" s="390">
        <f>SUM(DE12,DE15)</f>
        <v>61.590688644862873</v>
      </c>
      <c r="DF18" s="179"/>
      <c r="DG18" s="67">
        <f>SUM(DG12,DG15)</f>
        <v>0.52799999713897705</v>
      </c>
      <c r="DH18" s="179"/>
      <c r="DI18" s="67">
        <f>SUM(DI12,DI15)</f>
        <v>0.38400000333786011</v>
      </c>
      <c r="DJ18" s="179"/>
      <c r="DK18" s="179"/>
      <c r="DL18" s="181"/>
      <c r="DM18" s="390">
        <f>SUM(DM12,DM15)</f>
        <v>60.783406045618563</v>
      </c>
      <c r="DN18" s="179"/>
      <c r="DO18" s="67">
        <f>SUM(DO12,DO15)</f>
        <v>0.52799999713897705</v>
      </c>
      <c r="DP18" s="179"/>
      <c r="DQ18" s="67">
        <f>SUM(DQ12,DQ15)</f>
        <v>0.36000001430511475</v>
      </c>
      <c r="DR18" s="179"/>
      <c r="DS18" s="179"/>
      <c r="DT18" s="181"/>
      <c r="DU18" s="390">
        <f>SUM(DU12,DU15)</f>
        <v>59.527324593759161</v>
      </c>
      <c r="DV18" s="179"/>
      <c r="DW18" s="67">
        <f>SUM(DW12,DW15)</f>
        <v>0.52799999713897705</v>
      </c>
      <c r="DX18" s="179"/>
      <c r="DY18" s="67">
        <f>SUM(DY12,DY15)</f>
        <v>0.335999995470047</v>
      </c>
      <c r="DZ18" s="179"/>
      <c r="EA18" s="179"/>
      <c r="EB18" s="181"/>
      <c r="EC18" s="390">
        <f>SUM(EC12,EC15)</f>
        <v>65.953773074089966</v>
      </c>
      <c r="ED18" s="179"/>
      <c r="EE18" s="67">
        <f>SUM(EE12,EE15)</f>
        <v>0.57599997520446777</v>
      </c>
      <c r="EF18" s="179"/>
      <c r="EG18" s="67">
        <f>SUM(EG12,EG15)</f>
        <v>0.38400000333786011</v>
      </c>
      <c r="EH18" s="179"/>
      <c r="EI18" s="179"/>
      <c r="EJ18" s="181"/>
      <c r="EK18" s="390">
        <f>SUM(EK12,EK15)</f>
        <v>56.975356227080653</v>
      </c>
      <c r="EL18" s="179"/>
      <c r="EM18" s="67">
        <f>SUM(EM12,EM15)</f>
        <v>0.47999998927116394</v>
      </c>
      <c r="EN18" s="179"/>
      <c r="EO18" s="67">
        <f>SUM(EO12,EO15)</f>
        <v>0.36000001430511475</v>
      </c>
      <c r="EP18" s="179"/>
      <c r="EQ18" s="179"/>
      <c r="ER18" s="181"/>
      <c r="ES18" s="390">
        <f>SUM(ES12,ES15)</f>
        <v>47.579725354975984</v>
      </c>
      <c r="ET18" s="179"/>
      <c r="EU18" s="67">
        <f>SUM(EU12,EU15)</f>
        <v>0.40799999237060547</v>
      </c>
      <c r="EV18" s="179"/>
      <c r="EW18" s="67">
        <f>SUM(EW12,EW15)</f>
        <v>0.28799998760223389</v>
      </c>
      <c r="EX18" s="179"/>
      <c r="EY18" s="179"/>
      <c r="EZ18" s="181"/>
      <c r="FA18" s="390">
        <f>SUM(FA12,FA15)</f>
        <v>43.926865968871617</v>
      </c>
      <c r="FB18" s="179"/>
      <c r="FC18" s="67">
        <f>SUM(FC12,FC15)</f>
        <v>0.36000000685453415</v>
      </c>
      <c r="FD18" s="179"/>
      <c r="FE18" s="67">
        <f>SUM(FE12,FE15)</f>
        <v>0.28799999505281448</v>
      </c>
      <c r="FF18" s="179"/>
      <c r="FG18" s="179"/>
      <c r="FH18" s="181"/>
      <c r="FI18" s="390">
        <f>SUM(FI12,FI15)</f>
        <v>46.76973429378539</v>
      </c>
      <c r="FJ18" s="179"/>
      <c r="FK18" s="67">
        <f>SUM(FK12,FK15)</f>
        <v>0.38400000333786011</v>
      </c>
      <c r="FL18" s="179"/>
      <c r="FM18" s="67">
        <f>SUM(FM12,FM15)</f>
        <v>0.31199999898672104</v>
      </c>
      <c r="FN18" s="179"/>
      <c r="FO18" s="179"/>
      <c r="FP18" s="181"/>
      <c r="FQ18" s="390">
        <f>SUM(FQ12,FQ15)</f>
        <v>46.693358429924032</v>
      </c>
      <c r="FR18" s="179"/>
      <c r="FS18" s="67">
        <f>SUM(FS12,FS15)</f>
        <v>0.38400000333786011</v>
      </c>
      <c r="FT18" s="179"/>
      <c r="FU18" s="67">
        <f>SUM(FU12,FU15)</f>
        <v>0.31199999898672104</v>
      </c>
      <c r="FV18" s="179"/>
      <c r="FW18" s="179"/>
      <c r="FX18" s="181"/>
      <c r="FY18" s="390">
        <f>SUM(FY12,FY15)</f>
        <v>48.52754096425042</v>
      </c>
      <c r="FZ18" s="179"/>
      <c r="GA18" s="67">
        <f>SUM(GA12,GA15)</f>
        <v>0.40799999237060547</v>
      </c>
      <c r="GB18" s="179"/>
      <c r="GC18" s="67">
        <f>SUM(GC12,GC15)</f>
        <v>0.31199999898672104</v>
      </c>
      <c r="GD18" s="179"/>
      <c r="GE18" s="179"/>
      <c r="GF18" s="181"/>
      <c r="GG18" s="390">
        <f>SUM(GG12,GG15)</f>
        <v>50.485901559460387</v>
      </c>
      <c r="GH18" s="179"/>
      <c r="GI18" s="67">
        <f>SUM(GI12,GI15)</f>
        <v>0.43200001120567322</v>
      </c>
      <c r="GJ18" s="179"/>
      <c r="GK18" s="67">
        <f>SUM(GK12,GK15)</f>
        <v>0.31199999898672104</v>
      </c>
      <c r="GL18" s="179"/>
      <c r="GM18" s="179"/>
      <c r="GN18" s="181"/>
      <c r="GO18" s="390">
        <f>SUM(GO12,GO15)</f>
        <v>48.83370216714151</v>
      </c>
      <c r="GP18" s="179"/>
      <c r="GQ18" s="67">
        <f>SUM(GQ12,GQ15)</f>
        <v>0.40799999237060547</v>
      </c>
      <c r="GR18" s="179"/>
      <c r="GS18" s="67">
        <f>SUM(GS12,GS15)</f>
        <v>0.31199999898672104</v>
      </c>
      <c r="GT18" s="179"/>
      <c r="GU18" s="179"/>
      <c r="GV18" s="181"/>
    </row>
    <row r="19" spans="1:204" x14ac:dyDescent="0.2">
      <c r="A19" s="386" t="s">
        <v>28</v>
      </c>
      <c r="B19" s="85"/>
      <c r="C19" s="85"/>
      <c r="D19" s="85"/>
      <c r="E19" s="85" t="s">
        <v>29</v>
      </c>
      <c r="F19" s="85"/>
      <c r="G19" s="85"/>
      <c r="H19" s="85"/>
      <c r="I19" s="391" t="s">
        <v>15</v>
      </c>
      <c r="J19" s="161"/>
      <c r="K19" s="161"/>
      <c r="L19" s="392"/>
      <c r="M19" s="177">
        <f>I11*(POWER(O12,2)+POWER(Q12,2))/POWER(B11,2)</f>
        <v>1.913932880701449E-4</v>
      </c>
      <c r="N19" s="177"/>
      <c r="O19" s="177"/>
      <c r="P19" s="174" t="s">
        <v>30</v>
      </c>
      <c r="Q19" s="174"/>
      <c r="R19" s="175">
        <f>K11*(POWER(O12,2)+POWER(Q12,2))/(100*B11)</f>
        <v>2.0217600190544148E-3</v>
      </c>
      <c r="S19" s="175"/>
      <c r="T19" s="178"/>
      <c r="U19" s="176">
        <f>I11*(POWER(W12,2)+POWER(Y12,2))/POWER(B11,2)</f>
        <v>2.0161729632705731E-4</v>
      </c>
      <c r="V19" s="177"/>
      <c r="W19" s="177"/>
      <c r="X19" s="174" t="s">
        <v>30</v>
      </c>
      <c r="Y19" s="174"/>
      <c r="Z19" s="175">
        <f>K11*(POWER(W12,2)+POWER(Y12,2))/(100*B11)</f>
        <v>2.1297601027393353E-3</v>
      </c>
      <c r="AA19" s="175"/>
      <c r="AB19" s="178"/>
      <c r="AC19" s="176">
        <f>I11*(POWER(AE12,2)+POWER(AG12,2))/POWER(B11,2)</f>
        <v>1.913932880701449E-4</v>
      </c>
      <c r="AD19" s="177"/>
      <c r="AE19" s="177"/>
      <c r="AF19" s="174" t="s">
        <v>30</v>
      </c>
      <c r="AG19" s="174"/>
      <c r="AH19" s="175">
        <f>K11*(POWER(AE12,2)+POWER(AG12,2))/(100*B11)</f>
        <v>2.0217600190544148E-3</v>
      </c>
      <c r="AI19" s="175"/>
      <c r="AJ19" s="178"/>
      <c r="AK19" s="176">
        <f>I11*(POWER(AM12,2)+POWER(AO12,2))/POWER(B11,2)</f>
        <v>1.5417792633167272E-4</v>
      </c>
      <c r="AL19" s="177"/>
      <c r="AM19" s="177"/>
      <c r="AN19" s="174" t="s">
        <v>30</v>
      </c>
      <c r="AO19" s="174"/>
      <c r="AP19" s="175">
        <f>K11*(POWER(AM12,2)+POWER(AO12,2))/(100*B11)</f>
        <v>1.6286400135612489E-3</v>
      </c>
      <c r="AQ19" s="175"/>
      <c r="AR19" s="178"/>
      <c r="AS19" s="176">
        <f>I11*(POWER(AU12,2)+POWER(AW12,2))/POWER(B11,2)</f>
        <v>1.4150017140930214E-4</v>
      </c>
      <c r="AT19" s="177"/>
      <c r="AU19" s="177"/>
      <c r="AV19" s="174" t="s">
        <v>30</v>
      </c>
      <c r="AW19" s="174"/>
      <c r="AX19" s="175">
        <f>K11*(POWER(AU12,2)+POWER(AW12,2))/(100*B11)</f>
        <v>1.4947200715827958E-3</v>
      </c>
      <c r="AY19" s="175"/>
      <c r="AZ19" s="178"/>
      <c r="BA19" s="176">
        <f>I11*(POWER(BC12,2)+POWER(BE12,2))/POWER(B11,2)</f>
        <v>1.5417792633167272E-4</v>
      </c>
      <c r="BB19" s="177"/>
      <c r="BC19" s="177"/>
      <c r="BD19" s="174" t="s">
        <v>30</v>
      </c>
      <c r="BE19" s="174"/>
      <c r="BF19" s="175">
        <f>K11*(POWER(BC12,2)+POWER(BE12,2))/(100*B11)</f>
        <v>1.6286400135612489E-3</v>
      </c>
      <c r="BG19" s="175"/>
      <c r="BH19" s="178"/>
      <c r="BI19" s="176">
        <f>I11*(POWER(BK12,2)+POWER(BM12,2))/POWER(B11,2)</f>
        <v>1.6358400210571291E-4</v>
      </c>
      <c r="BJ19" s="177"/>
      <c r="BK19" s="177"/>
      <c r="BL19" s="174" t="s">
        <v>30</v>
      </c>
      <c r="BM19" s="174"/>
      <c r="BN19" s="175">
        <f>K11*(POWER(BK12,2)+POWER(BM12,2))/(100*B11)</f>
        <v>1.7279999656677259E-3</v>
      </c>
      <c r="BO19" s="175"/>
      <c r="BP19" s="178"/>
      <c r="BQ19" s="176">
        <f>I11*(POWER(BS12,2)+POWER(BU12,2))/POWER(B11,2)</f>
        <v>1.913932880701449E-4</v>
      </c>
      <c r="BR19" s="177"/>
      <c r="BS19" s="177"/>
      <c r="BT19" s="174" t="s">
        <v>30</v>
      </c>
      <c r="BU19" s="174"/>
      <c r="BV19" s="175">
        <f>K11*(POWER(BS12,2)+POWER(BU12,2))/(100*B11)</f>
        <v>2.0217600190544148E-3</v>
      </c>
      <c r="BW19" s="175"/>
      <c r="BX19" s="178"/>
      <c r="BY19" s="176">
        <f>I11*(POWER(CA12,2)+POWER(CC12,2))/POWER(B11,2)</f>
        <v>2.5560000836849235E-4</v>
      </c>
      <c r="BZ19" s="177"/>
      <c r="CA19" s="177"/>
      <c r="CB19" s="174" t="s">
        <v>30</v>
      </c>
      <c r="CC19" s="174"/>
      <c r="CD19" s="175">
        <f>K11*(POWER(CA12,2)+POWER(CC12,2))/(100*B11)</f>
        <v>2.7000000000000023E-3</v>
      </c>
      <c r="CE19" s="175"/>
      <c r="CF19" s="178"/>
      <c r="CG19" s="176">
        <f>I11*(POWER(CI12,2)+POWER(CK12,2))/POWER(B11,2)</f>
        <v>2.7236738203170838E-4</v>
      </c>
      <c r="CH19" s="177"/>
      <c r="CI19" s="177"/>
      <c r="CJ19" s="174" t="s">
        <v>30</v>
      </c>
      <c r="CK19" s="174"/>
      <c r="CL19" s="175">
        <f>K11*(POWER(CI12,2)+POWER(CK12,2))/(100*B11)</f>
        <v>2.8771201385307333E-3</v>
      </c>
      <c r="CM19" s="175"/>
      <c r="CN19" s="178"/>
      <c r="CO19" s="176">
        <f>I11*(POWER(CQ12,2)+POWER(CS12,2))/POWER(B11,2)</f>
        <v>2.6050753216930406E-4</v>
      </c>
      <c r="CP19" s="177"/>
      <c r="CQ19" s="177"/>
      <c r="CR19" s="174" t="s">
        <v>30</v>
      </c>
      <c r="CS19" s="174"/>
      <c r="CT19" s="175">
        <f>K11*(POWER(CQ12,2)+POWER(CS12,2))/(100*B11)</f>
        <v>2.7518400384521492E-3</v>
      </c>
      <c r="CU19" s="175"/>
      <c r="CV19" s="178"/>
      <c r="CW19" s="176">
        <f>I11*(POWER(CY12,2)+POWER(DA12,2))/POWER(B11,2)</f>
        <v>2.7236738203170838E-4</v>
      </c>
      <c r="CX19" s="177"/>
      <c r="CY19" s="177"/>
      <c r="CZ19" s="174" t="s">
        <v>30</v>
      </c>
      <c r="DA19" s="174"/>
      <c r="DB19" s="175">
        <f>K11*(POWER(CY12,2)+POWER(DA12,2))/(100*B11)</f>
        <v>2.8771201385307333E-3</v>
      </c>
      <c r="DC19" s="175"/>
      <c r="DD19" s="178"/>
      <c r="DE19" s="176">
        <f>I11*(POWER(DG12,2)+POWER(DI12,2))/POWER(B11,2)</f>
        <v>3.0263040958328246E-4</v>
      </c>
      <c r="DF19" s="177"/>
      <c r="DG19" s="177"/>
      <c r="DH19" s="174" t="s">
        <v>30</v>
      </c>
      <c r="DI19" s="174"/>
      <c r="DJ19" s="175">
        <f>K11*(POWER(DG12,2)+POWER(DI12,2))/(100*B11)</f>
        <v>3.1967999965667724E-3</v>
      </c>
      <c r="DK19" s="175"/>
      <c r="DL19" s="178"/>
      <c r="DM19" s="176">
        <f>I11*(POWER(DO12,2)+POWER(DQ12,2))/POWER(B11,2)</f>
        <v>2.8995265466091191E-4</v>
      </c>
      <c r="DN19" s="177"/>
      <c r="DO19" s="177"/>
      <c r="DP19" s="174" t="s">
        <v>30</v>
      </c>
      <c r="DQ19" s="174"/>
      <c r="DR19" s="175">
        <f>K11*(POWER(DO12,2)+POWER(DQ12,2))/(100*B11)</f>
        <v>3.0628800545883196E-3</v>
      </c>
      <c r="DS19" s="175"/>
      <c r="DT19" s="178"/>
      <c r="DU19" s="176">
        <f>I11*(POWER(DW12,2)+POWER(DY12,2))/POWER(B11,2)</f>
        <v>2.7809280479850759E-4</v>
      </c>
      <c r="DV19" s="177"/>
      <c r="DW19" s="177"/>
      <c r="DX19" s="174" t="s">
        <v>30</v>
      </c>
      <c r="DY19" s="174"/>
      <c r="DZ19" s="175">
        <f>K11*(POWER(DW12,2)+POWER(DY12,2))/(100*B11)</f>
        <v>2.9375999545097355E-3</v>
      </c>
      <c r="EA19" s="175"/>
      <c r="EB19" s="178"/>
      <c r="EC19" s="176">
        <f>I11*(POWER(EE12,2)+POWER(EG12,2))/POWER(B11,2)</f>
        <v>3.402547126794432E-4</v>
      </c>
      <c r="ED19" s="177"/>
      <c r="EE19" s="177"/>
      <c r="EF19" s="174" t="s">
        <v>30</v>
      </c>
      <c r="EG19" s="174"/>
      <c r="EH19" s="175">
        <f>K11*(POWER(EE12,2)+POWER(EG12,2))/(100*B11)</f>
        <v>3.5942398049926805E-3</v>
      </c>
      <c r="EI19" s="175"/>
      <c r="EJ19" s="178"/>
      <c r="EK19" s="176">
        <f>I11*(POWER(EM12,2)+POWER(EO12,2))/POWER(B11,2)</f>
        <v>2.5560000836849235E-4</v>
      </c>
      <c r="EL19" s="177"/>
      <c r="EM19" s="177"/>
      <c r="EN19" s="174" t="s">
        <v>30</v>
      </c>
      <c r="EO19" s="174"/>
      <c r="EP19" s="175">
        <f>K11*(POWER(EM12,2)+POWER(EO12,2))/(100*B11)</f>
        <v>2.7000000000000023E-3</v>
      </c>
      <c r="EQ19" s="175"/>
      <c r="ER19" s="178"/>
      <c r="ES19" s="176">
        <f>I11*(POWER(EU12,2)+POWER(EW12,2))/POWER(B11,2)</f>
        <v>1.7707967630733475E-4</v>
      </c>
      <c r="ET19" s="177"/>
      <c r="EU19" s="177"/>
      <c r="EV19" s="174" t="s">
        <v>30</v>
      </c>
      <c r="EW19" s="174"/>
      <c r="EX19" s="175">
        <f>K11*(POWER(EU12,2)+POWER(EW12,2))/(100*B11)</f>
        <v>1.8705598997497575E-3</v>
      </c>
      <c r="EY19" s="175"/>
      <c r="EZ19" s="178"/>
      <c r="FA19" s="176">
        <f>I11*(POWER(FC12,2)+POWER(FE12,2))/POWER(B11,2)</f>
        <v>3.2716801639938378E-6</v>
      </c>
      <c r="FB19" s="177"/>
      <c r="FC19" s="177"/>
      <c r="FD19" s="174" t="s">
        <v>30</v>
      </c>
      <c r="FE19" s="174"/>
      <c r="FF19" s="175">
        <f>K11*(POWER(FC12,2)+POWER(FE12,2))/(100*B11)</f>
        <v>3.4560000600814823E-5</v>
      </c>
      <c r="FG19" s="175"/>
      <c r="FH19" s="178"/>
      <c r="FI19" s="176">
        <f>I11*(POWER(FK12,2)+POWER(FM12,2))/POWER(B11,2)</f>
        <v>5.3164798856162999E-6</v>
      </c>
      <c r="FJ19" s="177"/>
      <c r="FK19" s="177"/>
      <c r="FL19" s="174" t="s">
        <v>30</v>
      </c>
      <c r="FM19" s="174"/>
      <c r="FN19" s="175">
        <f>K11*(POWER(FK12,2)+POWER(FM12,2))/(100*B11)</f>
        <v>5.6159996953010633E-5</v>
      </c>
      <c r="FO19" s="175"/>
      <c r="FP19" s="178"/>
      <c r="FQ19" s="176">
        <f>I11*(POWER(FS12,2)+POWER(FU12,2))/POWER(B11,2)</f>
        <v>5.3164798856162999E-6</v>
      </c>
      <c r="FR19" s="177"/>
      <c r="FS19" s="177"/>
      <c r="FT19" s="174" t="s">
        <v>30</v>
      </c>
      <c r="FU19" s="174"/>
      <c r="FV19" s="175">
        <f>K11*(POWER(FS12,2)+POWER(FU12,2))/(100*B11)</f>
        <v>5.6159996953010633E-5</v>
      </c>
      <c r="FW19" s="175"/>
      <c r="FX19" s="178"/>
      <c r="FY19" s="176">
        <f>I11*(POWER(GA12,2)+POWER(GC12,2))/POWER(B11,2)</f>
        <v>5.3164798856162999E-6</v>
      </c>
      <c r="FZ19" s="177"/>
      <c r="GA19" s="177"/>
      <c r="GB19" s="174" t="s">
        <v>30</v>
      </c>
      <c r="GC19" s="174"/>
      <c r="GD19" s="175">
        <f>K11*(POWER(GA12,2)+POWER(GC12,2))/(100*B11)</f>
        <v>5.6159996953010633E-5</v>
      </c>
      <c r="GE19" s="175"/>
      <c r="GF19" s="178"/>
      <c r="GG19" s="176">
        <f>I11*(POWER(GI12,2)+POWER(GK12,2))/POWER(B11,2)</f>
        <v>5.3164798856162999E-6</v>
      </c>
      <c r="GH19" s="177"/>
      <c r="GI19" s="177"/>
      <c r="GJ19" s="174" t="s">
        <v>30</v>
      </c>
      <c r="GK19" s="174"/>
      <c r="GL19" s="175">
        <f>K11*(POWER(GI12,2)+POWER(GK12,2))/(100*B11)</f>
        <v>5.6159996953010633E-5</v>
      </c>
      <c r="GM19" s="175"/>
      <c r="GN19" s="178"/>
      <c r="GO19" s="176">
        <f>I11*(POWER(GQ12,2)+POWER(GS12,2))/POWER(B11,2)</f>
        <v>5.3164798856162999E-6</v>
      </c>
      <c r="GP19" s="177"/>
      <c r="GQ19" s="177"/>
      <c r="GR19" s="174" t="s">
        <v>30</v>
      </c>
      <c r="GS19" s="174"/>
      <c r="GT19" s="175">
        <f>K11*(POWER(GQ12,2)+POWER(GS12,2))/(100*B11)</f>
        <v>5.6159996953010633E-5</v>
      </c>
      <c r="GU19" s="175"/>
      <c r="GV19" s="178"/>
    </row>
    <row r="20" spans="1:204" ht="13.5" thickBot="1" x14ac:dyDescent="0.25">
      <c r="A20" s="93"/>
      <c r="B20" s="88"/>
      <c r="C20" s="88"/>
      <c r="D20" s="88"/>
      <c r="E20" s="88"/>
      <c r="F20" s="88"/>
      <c r="G20" s="88"/>
      <c r="H20" s="88"/>
      <c r="I20" s="171" t="s">
        <v>20</v>
      </c>
      <c r="J20" s="172"/>
      <c r="K20" s="172"/>
      <c r="L20" s="173"/>
      <c r="M20" s="164">
        <f>I14*(POWER(O15,2)+POWER(Q15,2))/POWER(B14,2)</f>
        <v>0</v>
      </c>
      <c r="N20" s="164"/>
      <c r="O20" s="164"/>
      <c r="P20" s="156" t="s">
        <v>30</v>
      </c>
      <c r="Q20" s="156"/>
      <c r="R20" s="157">
        <f>K14*(POWER(O15,2)+POWER(Q15,2))/(100*B14)</f>
        <v>0</v>
      </c>
      <c r="S20" s="157"/>
      <c r="T20" s="158"/>
      <c r="U20" s="393">
        <f>I14*(POWER(W15,2)+POWER(Y15,2))/POWER(B14,2)</f>
        <v>0</v>
      </c>
      <c r="V20" s="164"/>
      <c r="W20" s="164"/>
      <c r="X20" s="156" t="s">
        <v>30</v>
      </c>
      <c r="Y20" s="156"/>
      <c r="Z20" s="157">
        <f>K14*(POWER(W15,2)+POWER(Y15,2))/(100*B14)</f>
        <v>0</v>
      </c>
      <c r="AA20" s="157"/>
      <c r="AB20" s="158"/>
      <c r="AC20" s="393">
        <f>I14*(POWER(AE15,2)+POWER(AG15,2))/POWER(B14,2)</f>
        <v>0</v>
      </c>
      <c r="AD20" s="164"/>
      <c r="AE20" s="164"/>
      <c r="AF20" s="156" t="s">
        <v>30</v>
      </c>
      <c r="AG20" s="156"/>
      <c r="AH20" s="157">
        <f>K14*(POWER(AE15,2)+POWER(AG15,2))/(100*B14)</f>
        <v>0</v>
      </c>
      <c r="AI20" s="157"/>
      <c r="AJ20" s="158"/>
      <c r="AK20" s="393">
        <f>I14*(POWER(AM15,2)+POWER(AO15,2))/POWER(B14,2)</f>
        <v>0</v>
      </c>
      <c r="AL20" s="164"/>
      <c r="AM20" s="164"/>
      <c r="AN20" s="156" t="s">
        <v>30</v>
      </c>
      <c r="AO20" s="156"/>
      <c r="AP20" s="157">
        <f>K14*(POWER(AM15,2)+POWER(AO15,2))/(100*B14)</f>
        <v>0</v>
      </c>
      <c r="AQ20" s="157"/>
      <c r="AR20" s="158"/>
      <c r="AS20" s="393">
        <f>I14*(POWER(AU15,2)+POWER(AW15,2))/POWER(B14,2)</f>
        <v>0</v>
      </c>
      <c r="AT20" s="164"/>
      <c r="AU20" s="164"/>
      <c r="AV20" s="156" t="s">
        <v>30</v>
      </c>
      <c r="AW20" s="156"/>
      <c r="AX20" s="157">
        <f>K14*(POWER(AU15,2)+POWER(AW15,2))/(100*B14)</f>
        <v>0</v>
      </c>
      <c r="AY20" s="157"/>
      <c r="AZ20" s="158"/>
      <c r="BA20" s="393">
        <f>I14*(POWER(BC15,2)+POWER(BE15,2))/POWER(B14,2)</f>
        <v>0</v>
      </c>
      <c r="BB20" s="164"/>
      <c r="BC20" s="164"/>
      <c r="BD20" s="156" t="s">
        <v>30</v>
      </c>
      <c r="BE20" s="156"/>
      <c r="BF20" s="157">
        <f>K14*(POWER(BC15,2)+POWER(BE15,2))/(100*B14)</f>
        <v>0</v>
      </c>
      <c r="BG20" s="157"/>
      <c r="BH20" s="158"/>
      <c r="BI20" s="393">
        <f>I14*(POWER(BK15,2)+POWER(BM15,2))/POWER(B14,2)</f>
        <v>0</v>
      </c>
      <c r="BJ20" s="164"/>
      <c r="BK20" s="164"/>
      <c r="BL20" s="156" t="s">
        <v>30</v>
      </c>
      <c r="BM20" s="156"/>
      <c r="BN20" s="157">
        <f>K14*(POWER(BK15,2)+POWER(BM15,2))/(100*B14)</f>
        <v>0</v>
      </c>
      <c r="BO20" s="157"/>
      <c r="BP20" s="158"/>
      <c r="BQ20" s="393">
        <f>I14*(POWER(BS15,2)+POWER(BU15,2))/POWER(B14,2)</f>
        <v>0</v>
      </c>
      <c r="BR20" s="164"/>
      <c r="BS20" s="164"/>
      <c r="BT20" s="156" t="s">
        <v>30</v>
      </c>
      <c r="BU20" s="156"/>
      <c r="BV20" s="157">
        <f>K14*(POWER(BS15,2)+POWER(BU15,2))/(100*B14)</f>
        <v>0</v>
      </c>
      <c r="BW20" s="157"/>
      <c r="BX20" s="158"/>
      <c r="BY20" s="393">
        <f>I14*(POWER(CA15,2)+POWER(CC15,2))/POWER(B14,2)</f>
        <v>0</v>
      </c>
      <c r="BZ20" s="164"/>
      <c r="CA20" s="164"/>
      <c r="CB20" s="156" t="s">
        <v>30</v>
      </c>
      <c r="CC20" s="156"/>
      <c r="CD20" s="157">
        <f>K14*(POWER(CA15,2)+POWER(CC15,2))/(100*B14)</f>
        <v>0</v>
      </c>
      <c r="CE20" s="157"/>
      <c r="CF20" s="158"/>
      <c r="CG20" s="393">
        <f>I14*(POWER(CI15,2)+POWER(CK15,2))/POWER(B14,2)</f>
        <v>0</v>
      </c>
      <c r="CH20" s="164"/>
      <c r="CI20" s="164"/>
      <c r="CJ20" s="156" t="s">
        <v>30</v>
      </c>
      <c r="CK20" s="156"/>
      <c r="CL20" s="157">
        <f>K14*(POWER(CI15,2)+POWER(CK15,2))/(100*B14)</f>
        <v>0</v>
      </c>
      <c r="CM20" s="157"/>
      <c r="CN20" s="158"/>
      <c r="CO20" s="393">
        <f>I14*(POWER(CQ15,2)+POWER(CS15,2))/POWER(B14,2)</f>
        <v>0</v>
      </c>
      <c r="CP20" s="164"/>
      <c r="CQ20" s="164"/>
      <c r="CR20" s="156" t="s">
        <v>30</v>
      </c>
      <c r="CS20" s="156"/>
      <c r="CT20" s="157">
        <f>K14*(POWER(CQ15,2)+POWER(CS15,2))/(100*B14)</f>
        <v>0</v>
      </c>
      <c r="CU20" s="157"/>
      <c r="CV20" s="158"/>
      <c r="CW20" s="393">
        <f>I14*(POWER(CY15,2)+POWER(DA15,2))/POWER(B14,2)</f>
        <v>0</v>
      </c>
      <c r="CX20" s="164"/>
      <c r="CY20" s="164"/>
      <c r="CZ20" s="156" t="s">
        <v>30</v>
      </c>
      <c r="DA20" s="156"/>
      <c r="DB20" s="157">
        <f>K14*(POWER(CY15,2)+POWER(DA15,2))/(100*B14)</f>
        <v>0</v>
      </c>
      <c r="DC20" s="157"/>
      <c r="DD20" s="158"/>
      <c r="DE20" s="393">
        <f>I14*(POWER(DG15,2)+POWER(DI15,2))/POWER(B14,2)</f>
        <v>0</v>
      </c>
      <c r="DF20" s="164"/>
      <c r="DG20" s="164"/>
      <c r="DH20" s="156" t="s">
        <v>30</v>
      </c>
      <c r="DI20" s="156"/>
      <c r="DJ20" s="157">
        <f>K14*(POWER(DG15,2)+POWER(DI15,2))/(100*B14)</f>
        <v>0</v>
      </c>
      <c r="DK20" s="157"/>
      <c r="DL20" s="158"/>
      <c r="DM20" s="393">
        <f>I14*(POWER(DO15,2)+POWER(DQ15,2))/POWER(B14,2)</f>
        <v>0</v>
      </c>
      <c r="DN20" s="164"/>
      <c r="DO20" s="164"/>
      <c r="DP20" s="156" t="s">
        <v>30</v>
      </c>
      <c r="DQ20" s="156"/>
      <c r="DR20" s="157">
        <f>K14*(POWER(DO15,2)+POWER(DQ15,2))/(100*B14)</f>
        <v>0</v>
      </c>
      <c r="DS20" s="157"/>
      <c r="DT20" s="158"/>
      <c r="DU20" s="393">
        <f>I14*(POWER(DW15,2)+POWER(DY15,2))/POWER(B14,2)</f>
        <v>0</v>
      </c>
      <c r="DV20" s="164"/>
      <c r="DW20" s="164"/>
      <c r="DX20" s="156" t="s">
        <v>30</v>
      </c>
      <c r="DY20" s="156"/>
      <c r="DZ20" s="157">
        <f>K14*(POWER(DW15,2)+POWER(DY15,2))/(100*B14)</f>
        <v>0</v>
      </c>
      <c r="EA20" s="157"/>
      <c r="EB20" s="158"/>
      <c r="EC20" s="393">
        <f>I14*(POWER(EE15,2)+POWER(EG15,2))/POWER(B14,2)</f>
        <v>0</v>
      </c>
      <c r="ED20" s="164"/>
      <c r="EE20" s="164"/>
      <c r="EF20" s="156" t="s">
        <v>30</v>
      </c>
      <c r="EG20" s="156"/>
      <c r="EH20" s="157">
        <f>K14*(POWER(EE15,2)+POWER(EG15,2))/(100*B14)</f>
        <v>0</v>
      </c>
      <c r="EI20" s="157"/>
      <c r="EJ20" s="158"/>
      <c r="EK20" s="393">
        <f>I14*(POWER(EM15,2)+POWER(EO15,2))/POWER(B14,2)</f>
        <v>0</v>
      </c>
      <c r="EL20" s="164"/>
      <c r="EM20" s="164"/>
      <c r="EN20" s="156" t="s">
        <v>30</v>
      </c>
      <c r="EO20" s="156"/>
      <c r="EP20" s="157">
        <f>K14*(POWER(EM15,2)+POWER(EO15,2))/(100*B14)</f>
        <v>0</v>
      </c>
      <c r="EQ20" s="157"/>
      <c r="ER20" s="158"/>
      <c r="ES20" s="393">
        <f>I14*(POWER(EU15,2)+POWER(EW15,2))/POWER(B14,2)</f>
        <v>0</v>
      </c>
      <c r="ET20" s="164"/>
      <c r="EU20" s="164"/>
      <c r="EV20" s="156" t="s">
        <v>30</v>
      </c>
      <c r="EW20" s="156"/>
      <c r="EX20" s="157">
        <f>K14*(POWER(EU15,2)+POWER(EW15,2))/(100*B14)</f>
        <v>0</v>
      </c>
      <c r="EY20" s="157"/>
      <c r="EZ20" s="158"/>
      <c r="FA20" s="393">
        <f>I14*(POWER(FC15,2)+POWER(FE15,2))/POWER(B14,2)</f>
        <v>1.1001024462558755E-4</v>
      </c>
      <c r="FB20" s="164"/>
      <c r="FC20" s="164"/>
      <c r="FD20" s="156" t="s">
        <v>30</v>
      </c>
      <c r="FE20" s="156"/>
      <c r="FF20" s="157">
        <f>K14*(POWER(FC15,2)+POWER(FE15,2))/(100*B14)</f>
        <v>1.1620800108146673E-3</v>
      </c>
      <c r="FG20" s="157"/>
      <c r="FH20" s="158"/>
      <c r="FI20" s="393">
        <f>I14*(POWER(FK15,2)+POWER(FM15,2))/POWER(B14,2)</f>
        <v>1.1859840619869243E-4</v>
      </c>
      <c r="FJ20" s="164"/>
      <c r="FK20" s="164"/>
      <c r="FL20" s="156" t="s">
        <v>30</v>
      </c>
      <c r="FM20" s="156"/>
      <c r="FN20" s="157">
        <f>K14*(POWER(FK15,2)+POWER(FM15,2))/(100*B14)</f>
        <v>1.2528000244617465E-3</v>
      </c>
      <c r="FO20" s="157"/>
      <c r="FP20" s="158"/>
      <c r="FQ20" s="393">
        <f>I14*(POWER(FS15,2)+POWER(FU15,2))/POWER(B14,2)</f>
        <v>1.1859840619869243E-4</v>
      </c>
      <c r="FR20" s="164"/>
      <c r="FS20" s="164"/>
      <c r="FT20" s="156" t="s">
        <v>30</v>
      </c>
      <c r="FU20" s="156"/>
      <c r="FV20" s="157">
        <f>K14*(POWER(FS15,2)+POWER(FU15,2))/(100*B14)</f>
        <v>1.2528000244617465E-3</v>
      </c>
      <c r="FW20" s="157"/>
      <c r="FX20" s="158"/>
      <c r="FY20" s="393">
        <f>I14*(POWER(GA15,2)+POWER(GC15,2))/POWER(B14,2)</f>
        <v>1.2964032154689782E-4</v>
      </c>
      <c r="FZ20" s="164"/>
      <c r="GA20" s="164"/>
      <c r="GB20" s="156" t="s">
        <v>30</v>
      </c>
      <c r="GC20" s="156"/>
      <c r="GD20" s="157">
        <f>K14*(POWER(GA15,2)+POWER(GC15,2))/(100*B14)</f>
        <v>1.3694399715042116E-3</v>
      </c>
      <c r="GE20" s="157"/>
      <c r="GF20" s="158"/>
      <c r="GG20" s="393">
        <f>I14*(POWER(GI15,2)+POWER(GK15,2))/POWER(B14,2)</f>
        <v>1.4150017140930214E-4</v>
      </c>
      <c r="GH20" s="164"/>
      <c r="GI20" s="164"/>
      <c r="GJ20" s="156" t="s">
        <v>30</v>
      </c>
      <c r="GK20" s="156"/>
      <c r="GL20" s="157">
        <f>K14*(POWER(GI15,2)+POWER(GK15,2))/(100*B14)</f>
        <v>1.4947200715827958E-3</v>
      </c>
      <c r="GM20" s="157"/>
      <c r="GN20" s="158"/>
      <c r="GO20" s="393">
        <f>I14*(POWER(GQ15,2)+POWER(GS15,2))/POWER(B14,2)</f>
        <v>1.2964032154689782E-4</v>
      </c>
      <c r="GP20" s="164"/>
      <c r="GQ20" s="164"/>
      <c r="GR20" s="156" t="s">
        <v>30</v>
      </c>
      <c r="GS20" s="156"/>
      <c r="GT20" s="157">
        <f>K14*(POWER(GQ15,2)+POWER(GS15,2))/(100*B14)</f>
        <v>1.3694399715042116E-3</v>
      </c>
      <c r="GU20" s="157"/>
      <c r="GV20" s="158"/>
    </row>
    <row r="21" spans="1:204" x14ac:dyDescent="0.2">
      <c r="A21" s="394" t="s">
        <v>120</v>
      </c>
      <c r="B21" s="134"/>
      <c r="C21" s="134"/>
      <c r="D21" s="134"/>
      <c r="E21" s="85" t="s">
        <v>32</v>
      </c>
      <c r="F21" s="85"/>
      <c r="G21" s="85"/>
      <c r="H21" s="85"/>
      <c r="I21" s="391" t="s">
        <v>15</v>
      </c>
      <c r="J21" s="161"/>
      <c r="K21" s="161"/>
      <c r="L21" s="392"/>
      <c r="M21" s="153">
        <f>SUM(O12:P12)+C11+M19</f>
        <v>0.450191403718883</v>
      </c>
      <c r="N21" s="153"/>
      <c r="O21" s="153"/>
      <c r="P21" s="154" t="s">
        <v>30</v>
      </c>
      <c r="Q21" s="154"/>
      <c r="R21" s="151">
        <f>SUM(Q12:R12)+D11+R19</f>
        <v>0.37002174583314895</v>
      </c>
      <c r="S21" s="151"/>
      <c r="T21" s="155"/>
      <c r="U21" s="152">
        <f>SUM(W12:X12)+C11+U19</f>
        <v>0.4502016277271399</v>
      </c>
      <c r="V21" s="153"/>
      <c r="W21" s="153"/>
      <c r="X21" s="154" t="s">
        <v>30</v>
      </c>
      <c r="Y21" s="154"/>
      <c r="Z21" s="151">
        <f>SUM(Y12:Z12)+D11+Z19</f>
        <v>0.39412976475190165</v>
      </c>
      <c r="AA21" s="151"/>
      <c r="AB21" s="155"/>
      <c r="AC21" s="152">
        <f>SUM(AE12:AF12)+C11+AC19</f>
        <v>0.450191403718883</v>
      </c>
      <c r="AD21" s="153"/>
      <c r="AE21" s="153"/>
      <c r="AF21" s="154" t="s">
        <v>30</v>
      </c>
      <c r="AG21" s="154"/>
      <c r="AH21" s="151">
        <f>SUM(AG12:AH12)+D11+AH19</f>
        <v>0.37002174583314895</v>
      </c>
      <c r="AI21" s="151"/>
      <c r="AJ21" s="155"/>
      <c r="AK21" s="152">
        <f>SUM(AM12:AN12)+C11+AK19</f>
        <v>0.40215418048933138</v>
      </c>
      <c r="AL21" s="153"/>
      <c r="AM21" s="153"/>
      <c r="AN21" s="154" t="s">
        <v>30</v>
      </c>
      <c r="AO21" s="154"/>
      <c r="AP21" s="151">
        <f>SUM(AO12:AP12)+D11+AP19</f>
        <v>0.3456286367949104</v>
      </c>
      <c r="AQ21" s="151"/>
      <c r="AR21" s="155"/>
      <c r="AS21" s="152">
        <f>SUM(AU12:AV12)+C11+AS19</f>
        <v>0.37814151370166366</v>
      </c>
      <c r="AT21" s="153"/>
      <c r="AU21" s="153"/>
      <c r="AV21" s="154" t="s">
        <v>30</v>
      </c>
      <c r="AW21" s="154"/>
      <c r="AX21" s="151">
        <f>SUM(AW12:AX12)+D11+AX19</f>
        <v>0.34549471685293198</v>
      </c>
      <c r="AY21" s="151"/>
      <c r="AZ21" s="155"/>
      <c r="BA21" s="152">
        <f>SUM(BC12:BD12)+C11+BA19</f>
        <v>0.40215418048933138</v>
      </c>
      <c r="BB21" s="153"/>
      <c r="BC21" s="153"/>
      <c r="BD21" s="154" t="s">
        <v>30</v>
      </c>
      <c r="BE21" s="154"/>
      <c r="BF21" s="151">
        <f>SUM(BE12:BF12)+D11+BF19</f>
        <v>0.3456286367949104</v>
      </c>
      <c r="BG21" s="151"/>
      <c r="BH21" s="155"/>
      <c r="BI21" s="152">
        <f>SUM(BK12:BL12)+C11+BI19</f>
        <v>0.40216358656510542</v>
      </c>
      <c r="BJ21" s="153"/>
      <c r="BK21" s="153"/>
      <c r="BL21" s="154" t="s">
        <v>30</v>
      </c>
      <c r="BM21" s="154"/>
      <c r="BN21" s="151">
        <f>SUM(BM12:BN12)+D11+BN19</f>
        <v>0.36972798577976229</v>
      </c>
      <c r="BO21" s="151"/>
      <c r="BP21" s="155"/>
      <c r="BQ21" s="152">
        <f>SUM(BS12:BT12)+C11+BQ19</f>
        <v>0.450191403718883</v>
      </c>
      <c r="BR21" s="153"/>
      <c r="BS21" s="153"/>
      <c r="BT21" s="154" t="s">
        <v>30</v>
      </c>
      <c r="BU21" s="154"/>
      <c r="BV21" s="151">
        <f>SUM(BU12:BV12)+D11+BV19</f>
        <v>0.37002174583314895</v>
      </c>
      <c r="BW21" s="151"/>
      <c r="BX21" s="155"/>
      <c r="BY21" s="152">
        <f>SUM(CA12:CB12)+C11+BY19</f>
        <v>0.49825558850467205</v>
      </c>
      <c r="BZ21" s="153"/>
      <c r="CA21" s="153"/>
      <c r="CB21" s="154" t="s">
        <v>30</v>
      </c>
      <c r="CC21" s="154"/>
      <c r="CD21" s="151">
        <f>SUM(CC12:CD12)+D11+CD19</f>
        <v>0.44270001251697538</v>
      </c>
      <c r="CE21" s="151"/>
      <c r="CF21" s="155"/>
      <c r="CG21" s="152">
        <f>SUM(CI12:CJ12)+C11+CG19</f>
        <v>0.52227237471340304</v>
      </c>
      <c r="CH21" s="153"/>
      <c r="CI21" s="153"/>
      <c r="CJ21" s="154" t="s">
        <v>30</v>
      </c>
      <c r="CK21" s="154"/>
      <c r="CL21" s="151">
        <f>SUM(CK12:CL12)+D11+CL19</f>
        <v>0.44287713265550616</v>
      </c>
      <c r="CM21" s="151"/>
      <c r="CN21" s="155"/>
      <c r="CO21" s="152">
        <f>SUM(CQ12:CR12)+C11+CO19</f>
        <v>0.52226051486354064</v>
      </c>
      <c r="CP21" s="153"/>
      <c r="CQ21" s="153"/>
      <c r="CR21" s="154" t="s">
        <v>30</v>
      </c>
      <c r="CS21" s="154"/>
      <c r="CT21" s="151">
        <f>SUM(CS12:CT12)+D11+CT19</f>
        <v>0.41875183372035979</v>
      </c>
      <c r="CU21" s="151"/>
      <c r="CV21" s="155"/>
      <c r="CW21" s="152">
        <f>SUM(CY12:CZ12)+C11+CW19</f>
        <v>0.52227237471340304</v>
      </c>
      <c r="CX21" s="153"/>
      <c r="CY21" s="153"/>
      <c r="CZ21" s="154" t="s">
        <v>30</v>
      </c>
      <c r="DA21" s="154"/>
      <c r="DB21" s="151">
        <f>SUM(DA12:DB12)+D11+DB19</f>
        <v>0.44287713265550616</v>
      </c>
      <c r="DC21" s="151"/>
      <c r="DD21" s="155"/>
      <c r="DE21" s="152">
        <f>SUM(DG12:DH12)+C11+DE19</f>
        <v>0.54630262677370001</v>
      </c>
      <c r="DF21" s="153"/>
      <c r="DG21" s="153"/>
      <c r="DH21" s="154" t="s">
        <v>30</v>
      </c>
      <c r="DI21" s="154"/>
      <c r="DJ21" s="151">
        <f>SUM(DI12:DJ12)+D11+DJ19</f>
        <v>0.46719680154628751</v>
      </c>
      <c r="DK21" s="151"/>
      <c r="DL21" s="155"/>
      <c r="DM21" s="152">
        <f>SUM(DO12:DP12)+C11+DM19</f>
        <v>0.54628994901877759</v>
      </c>
      <c r="DN21" s="153"/>
      <c r="DO21" s="153"/>
      <c r="DP21" s="154" t="s">
        <v>30</v>
      </c>
      <c r="DQ21" s="154"/>
      <c r="DR21" s="151">
        <f>SUM(DQ12:DR12)+D11+DR19</f>
        <v>0.44306289257156373</v>
      </c>
      <c r="DS21" s="151"/>
      <c r="DT21" s="155"/>
      <c r="DU21" s="152">
        <f>SUM(DW12:DX12)+C11+DU19</f>
        <v>0.54627808916891518</v>
      </c>
      <c r="DV21" s="153"/>
      <c r="DW21" s="153"/>
      <c r="DX21" s="154" t="s">
        <v>30</v>
      </c>
      <c r="DY21" s="154"/>
      <c r="DZ21" s="151">
        <f>SUM(DY12:DZ12)+D11+DZ19</f>
        <v>0.41893759363641742</v>
      </c>
      <c r="EA21" s="151"/>
      <c r="EB21" s="155"/>
      <c r="EC21" s="152">
        <f>SUM(EE12:EF12)+C11+EC19</f>
        <v>0.59434022914228679</v>
      </c>
      <c r="ED21" s="153"/>
      <c r="EE21" s="153"/>
      <c r="EF21" s="154" t="s">
        <v>30</v>
      </c>
      <c r="EG21" s="154"/>
      <c r="EH21" s="151">
        <f>SUM(EG12:EH12)+D11+EH19</f>
        <v>0.46759424135471345</v>
      </c>
      <c r="EI21" s="151"/>
      <c r="EJ21" s="155"/>
      <c r="EK21" s="152">
        <f>SUM(EM12:EN12)+C11+EK19</f>
        <v>0.49825558850467205</v>
      </c>
      <c r="EL21" s="153"/>
      <c r="EM21" s="153"/>
      <c r="EN21" s="154" t="s">
        <v>30</v>
      </c>
      <c r="EO21" s="154"/>
      <c r="EP21" s="151">
        <f>SUM(EO12:EP12)+D11+EP19</f>
        <v>0.44270001251697538</v>
      </c>
      <c r="EQ21" s="151"/>
      <c r="ER21" s="155"/>
      <c r="ES21" s="152">
        <f>SUM(EU12:EV12)+C11+ES19</f>
        <v>0.4261770712720524</v>
      </c>
      <c r="ET21" s="153"/>
      <c r="EU21" s="153"/>
      <c r="EV21" s="154" t="s">
        <v>30</v>
      </c>
      <c r="EW21" s="154"/>
      <c r="EX21" s="151">
        <f>SUM(EW12:EX12)+D11+EX19</f>
        <v>0.36987054571384431</v>
      </c>
      <c r="EY21" s="151"/>
      <c r="EZ21" s="155"/>
      <c r="FA21" s="152">
        <f>SUM(FC12:FD12)+C11+FA19</f>
        <v>6.6003271322536125E-2</v>
      </c>
      <c r="FB21" s="153"/>
      <c r="FC21" s="153"/>
      <c r="FD21" s="154" t="s">
        <v>30</v>
      </c>
      <c r="FE21" s="154"/>
      <c r="FF21" s="151">
        <f>SUM(FE12:FF12)+D11+FF19</f>
        <v>0.12803455862969398</v>
      </c>
      <c r="FG21" s="151"/>
      <c r="FH21" s="155"/>
      <c r="FI21" s="152">
        <f>SUM(FK12:FL12)+C11+FI19</f>
        <v>9.0005312605583712E-2</v>
      </c>
      <c r="FJ21" s="153"/>
      <c r="FK21" s="153"/>
      <c r="FL21" s="154" t="s">
        <v>30</v>
      </c>
      <c r="FM21" s="154"/>
      <c r="FN21" s="151">
        <f>SUM(FM12:FN12)+D11+FN19</f>
        <v>0.12805615862604619</v>
      </c>
      <c r="FO21" s="151"/>
      <c r="FP21" s="155"/>
      <c r="FQ21" s="152">
        <f>SUM(FS12:FT12)+C11+FQ19</f>
        <v>9.0005312605583712E-2</v>
      </c>
      <c r="FR21" s="153"/>
      <c r="FS21" s="153"/>
      <c r="FT21" s="154" t="s">
        <v>30</v>
      </c>
      <c r="FU21" s="154"/>
      <c r="FV21" s="151">
        <f>SUM(FU12:FV12)+D11+FV19</f>
        <v>0.12805615862604619</v>
      </c>
      <c r="FW21" s="151"/>
      <c r="FX21" s="155"/>
      <c r="FY21" s="152">
        <f>SUM(GA12:GB12)+C11+FY19</f>
        <v>9.0005312605583712E-2</v>
      </c>
      <c r="FZ21" s="153"/>
      <c r="GA21" s="153"/>
      <c r="GB21" s="154" t="s">
        <v>30</v>
      </c>
      <c r="GC21" s="154"/>
      <c r="GD21" s="151">
        <f>SUM(GC12:GD12)+D11+GD19</f>
        <v>0.12805615862604619</v>
      </c>
      <c r="GE21" s="151"/>
      <c r="GF21" s="155"/>
      <c r="GG21" s="152">
        <f>SUM(GI12:GJ12)+C11+GG19</f>
        <v>9.0005312605583712E-2</v>
      </c>
      <c r="GH21" s="153"/>
      <c r="GI21" s="153"/>
      <c r="GJ21" s="154" t="s">
        <v>30</v>
      </c>
      <c r="GK21" s="154"/>
      <c r="GL21" s="151">
        <f>SUM(GK12:GL12)+D11+GL19</f>
        <v>0.12805615862604619</v>
      </c>
      <c r="GM21" s="151"/>
      <c r="GN21" s="155"/>
      <c r="GO21" s="152">
        <f>SUM(GQ12:GR12)+C11+GO19</f>
        <v>9.0005312605583712E-2</v>
      </c>
      <c r="GP21" s="153"/>
      <c r="GQ21" s="153"/>
      <c r="GR21" s="154" t="s">
        <v>30</v>
      </c>
      <c r="GS21" s="154"/>
      <c r="GT21" s="151">
        <f>SUM(GS12:GT12)+D11+GT19</f>
        <v>0.12805615862604619</v>
      </c>
      <c r="GU21" s="151"/>
      <c r="GV21" s="155"/>
    </row>
    <row r="22" spans="1:204" x14ac:dyDescent="0.2">
      <c r="A22" s="135"/>
      <c r="B22" s="136"/>
      <c r="C22" s="136"/>
      <c r="D22" s="136"/>
      <c r="E22" s="139"/>
      <c r="F22" s="139"/>
      <c r="G22" s="139"/>
      <c r="H22" s="139"/>
      <c r="I22" s="395" t="s">
        <v>20</v>
      </c>
      <c r="J22" s="149"/>
      <c r="K22" s="149"/>
      <c r="L22" s="396"/>
      <c r="M22" s="145">
        <f>SUM(O15:P15)+C14+M20</f>
        <v>1.7999999225139618E-2</v>
      </c>
      <c r="N22" s="145"/>
      <c r="O22" s="145"/>
      <c r="P22" s="146" t="s">
        <v>30</v>
      </c>
      <c r="Q22" s="146"/>
      <c r="R22" s="140">
        <f>SUM(Q15:R15)+D14+R20</f>
        <v>7.9999998211860657E-2</v>
      </c>
      <c r="S22" s="140"/>
      <c r="T22" s="147"/>
      <c r="U22" s="144">
        <f>SUM(W15:X15)+C14+U20</f>
        <v>1.7999999225139618E-2</v>
      </c>
      <c r="V22" s="145"/>
      <c r="W22" s="145"/>
      <c r="X22" s="146" t="s">
        <v>30</v>
      </c>
      <c r="Y22" s="146"/>
      <c r="Z22" s="140">
        <f>SUM(Y15:Z15)+D14+Z20</f>
        <v>7.9999998211860657E-2</v>
      </c>
      <c r="AA22" s="140"/>
      <c r="AB22" s="147"/>
      <c r="AC22" s="144">
        <f>SUM(AE15:AF15)+C14+AC20</f>
        <v>1.7999999225139618E-2</v>
      </c>
      <c r="AD22" s="145"/>
      <c r="AE22" s="145"/>
      <c r="AF22" s="146" t="s">
        <v>30</v>
      </c>
      <c r="AG22" s="146"/>
      <c r="AH22" s="140">
        <f>SUM(AG15:AH15)+D14+AH20</f>
        <v>7.9999998211860657E-2</v>
      </c>
      <c r="AI22" s="140"/>
      <c r="AJ22" s="147"/>
      <c r="AK22" s="144">
        <f>SUM(AM15:AN15)+C14+AK20</f>
        <v>1.7999999225139618E-2</v>
      </c>
      <c r="AL22" s="145"/>
      <c r="AM22" s="145"/>
      <c r="AN22" s="146" t="s">
        <v>30</v>
      </c>
      <c r="AO22" s="146"/>
      <c r="AP22" s="140">
        <f>SUM(AO15:AP15)+D14+AP20</f>
        <v>7.9999998211860657E-2</v>
      </c>
      <c r="AQ22" s="140"/>
      <c r="AR22" s="147"/>
      <c r="AS22" s="144">
        <f>SUM(AU15:AV15)+C14+AS20</f>
        <v>1.7999999225139618E-2</v>
      </c>
      <c r="AT22" s="145"/>
      <c r="AU22" s="145"/>
      <c r="AV22" s="146" t="s">
        <v>30</v>
      </c>
      <c r="AW22" s="146"/>
      <c r="AX22" s="140">
        <f>SUM(AW15:AX15)+D14+AX20</f>
        <v>7.9999998211860657E-2</v>
      </c>
      <c r="AY22" s="140"/>
      <c r="AZ22" s="147"/>
      <c r="BA22" s="144">
        <f>SUM(BC15:BD15)+C14+BA20</f>
        <v>1.7999999225139618E-2</v>
      </c>
      <c r="BB22" s="145"/>
      <c r="BC22" s="145"/>
      <c r="BD22" s="146" t="s">
        <v>30</v>
      </c>
      <c r="BE22" s="146"/>
      <c r="BF22" s="140">
        <f>SUM(BE15:BF15)+D14+BF20</f>
        <v>7.9999998211860657E-2</v>
      </c>
      <c r="BG22" s="140"/>
      <c r="BH22" s="147"/>
      <c r="BI22" s="144">
        <f>SUM(BK15:BL15)+C14+BI20</f>
        <v>1.7999999225139618E-2</v>
      </c>
      <c r="BJ22" s="145"/>
      <c r="BK22" s="145"/>
      <c r="BL22" s="146" t="s">
        <v>30</v>
      </c>
      <c r="BM22" s="146"/>
      <c r="BN22" s="140">
        <f>SUM(BM15:BN15)+D14+BN20</f>
        <v>7.9999998211860657E-2</v>
      </c>
      <c r="BO22" s="140"/>
      <c r="BP22" s="147"/>
      <c r="BQ22" s="144">
        <f>SUM(BS15:BT15)+C14+BQ20</f>
        <v>1.7999999225139618E-2</v>
      </c>
      <c r="BR22" s="145"/>
      <c r="BS22" s="145"/>
      <c r="BT22" s="146" t="s">
        <v>30</v>
      </c>
      <c r="BU22" s="146"/>
      <c r="BV22" s="140">
        <f>SUM(BU15:BV15)+D14+BV20</f>
        <v>7.9999998211860657E-2</v>
      </c>
      <c r="BW22" s="140"/>
      <c r="BX22" s="147"/>
      <c r="BY22" s="144">
        <f>SUM(CA15:CB15)+C14+BY20</f>
        <v>1.7999999225139618E-2</v>
      </c>
      <c r="BZ22" s="145"/>
      <c r="CA22" s="145"/>
      <c r="CB22" s="146" t="s">
        <v>30</v>
      </c>
      <c r="CC22" s="146"/>
      <c r="CD22" s="140">
        <f>SUM(CC15:CD15)+D14+CD20</f>
        <v>7.9999998211860657E-2</v>
      </c>
      <c r="CE22" s="140"/>
      <c r="CF22" s="147"/>
      <c r="CG22" s="144">
        <f>SUM(CI15:CJ15)+C14+CG20</f>
        <v>1.7999999225139618E-2</v>
      </c>
      <c r="CH22" s="145"/>
      <c r="CI22" s="145"/>
      <c r="CJ22" s="146" t="s">
        <v>30</v>
      </c>
      <c r="CK22" s="146"/>
      <c r="CL22" s="140">
        <f>SUM(CK15:CL15)+D14+CL20</f>
        <v>7.9999998211860657E-2</v>
      </c>
      <c r="CM22" s="140"/>
      <c r="CN22" s="147"/>
      <c r="CO22" s="144">
        <f>SUM(CQ15:CR15)+C14+CO20</f>
        <v>1.7999999225139618E-2</v>
      </c>
      <c r="CP22" s="145"/>
      <c r="CQ22" s="145"/>
      <c r="CR22" s="146" t="s">
        <v>30</v>
      </c>
      <c r="CS22" s="146"/>
      <c r="CT22" s="140">
        <f>SUM(CS15:CT15)+D14+CT20</f>
        <v>7.9999998211860657E-2</v>
      </c>
      <c r="CU22" s="140"/>
      <c r="CV22" s="147"/>
      <c r="CW22" s="144">
        <f>SUM(CY15:CZ15)+C14+CW20</f>
        <v>1.7999999225139618E-2</v>
      </c>
      <c r="CX22" s="145"/>
      <c r="CY22" s="145"/>
      <c r="CZ22" s="146" t="s">
        <v>30</v>
      </c>
      <c r="DA22" s="146"/>
      <c r="DB22" s="140">
        <f>SUM(DA15:DB15)+D14+DB20</f>
        <v>7.9999998211860657E-2</v>
      </c>
      <c r="DC22" s="140"/>
      <c r="DD22" s="147"/>
      <c r="DE22" s="144">
        <f>SUM(DG15:DH15)+C14+DE20</f>
        <v>1.7999999225139618E-2</v>
      </c>
      <c r="DF22" s="145"/>
      <c r="DG22" s="145"/>
      <c r="DH22" s="146" t="s">
        <v>30</v>
      </c>
      <c r="DI22" s="146"/>
      <c r="DJ22" s="140">
        <f>SUM(DI15:DJ15)+D14+DJ20</f>
        <v>7.9999998211860657E-2</v>
      </c>
      <c r="DK22" s="140"/>
      <c r="DL22" s="147"/>
      <c r="DM22" s="144">
        <f>SUM(DO15:DP15)+C14+DM20</f>
        <v>1.7999999225139618E-2</v>
      </c>
      <c r="DN22" s="145"/>
      <c r="DO22" s="145"/>
      <c r="DP22" s="146" t="s">
        <v>30</v>
      </c>
      <c r="DQ22" s="146"/>
      <c r="DR22" s="140">
        <f>SUM(DQ15:DR15)+D14+DR20</f>
        <v>7.9999998211860657E-2</v>
      </c>
      <c r="DS22" s="140"/>
      <c r="DT22" s="147"/>
      <c r="DU22" s="144">
        <f>SUM(DW15:DX15)+C14+DU20</f>
        <v>1.7999999225139618E-2</v>
      </c>
      <c r="DV22" s="145"/>
      <c r="DW22" s="145"/>
      <c r="DX22" s="146" t="s">
        <v>30</v>
      </c>
      <c r="DY22" s="146"/>
      <c r="DZ22" s="140">
        <f>SUM(DY15:DZ15)+D14+DZ20</f>
        <v>7.9999998211860657E-2</v>
      </c>
      <c r="EA22" s="140"/>
      <c r="EB22" s="147"/>
      <c r="EC22" s="144">
        <f>SUM(EE15:EF15)+C14+EC20</f>
        <v>1.7999999225139618E-2</v>
      </c>
      <c r="ED22" s="145"/>
      <c r="EE22" s="145"/>
      <c r="EF22" s="146" t="s">
        <v>30</v>
      </c>
      <c r="EG22" s="146"/>
      <c r="EH22" s="140">
        <f>SUM(EG15:EH15)+D14+EH20</f>
        <v>7.9999998211860657E-2</v>
      </c>
      <c r="EI22" s="140"/>
      <c r="EJ22" s="147"/>
      <c r="EK22" s="144">
        <f>SUM(EM15:EN15)+C14+EK20</f>
        <v>1.7999999225139618E-2</v>
      </c>
      <c r="EL22" s="145"/>
      <c r="EM22" s="145"/>
      <c r="EN22" s="146" t="s">
        <v>30</v>
      </c>
      <c r="EO22" s="146"/>
      <c r="EP22" s="140">
        <f>SUM(EO15:EP15)+D14+EP20</f>
        <v>7.9999998211860657E-2</v>
      </c>
      <c r="EQ22" s="140"/>
      <c r="ER22" s="147"/>
      <c r="ES22" s="144">
        <f>SUM(EU15:EV15)+C14+ES20</f>
        <v>1.7999999225139618E-2</v>
      </c>
      <c r="ET22" s="145"/>
      <c r="EU22" s="145"/>
      <c r="EV22" s="146" t="s">
        <v>30</v>
      </c>
      <c r="EW22" s="146"/>
      <c r="EX22" s="140">
        <f>SUM(EW15:EX15)+D14+EX20</f>
        <v>7.9999998211860657E-2</v>
      </c>
      <c r="EY22" s="140"/>
      <c r="EZ22" s="147"/>
      <c r="FA22" s="144">
        <f>SUM(FC15:FD15)+C14+FA20</f>
        <v>0.33011001590706684</v>
      </c>
      <c r="FB22" s="145"/>
      <c r="FC22" s="145"/>
      <c r="FD22" s="146" t="s">
        <v>30</v>
      </c>
      <c r="FE22" s="146"/>
      <c r="FF22" s="140">
        <f>SUM(FE15:FF15)+D14+FF20</f>
        <v>0.32116207285825732</v>
      </c>
      <c r="FG22" s="140"/>
      <c r="FH22" s="147"/>
      <c r="FI22" s="144">
        <f>SUM(FK15:FL15)+C14+FI20</f>
        <v>0.33011860406863996</v>
      </c>
      <c r="FJ22" s="145"/>
      <c r="FK22" s="145"/>
      <c r="FL22" s="146" t="s">
        <v>30</v>
      </c>
      <c r="FM22" s="146"/>
      <c r="FN22" s="140">
        <f>SUM(FM15:FN15)+D14+FN20</f>
        <v>0.34525279680581095</v>
      </c>
      <c r="FO22" s="140"/>
      <c r="FP22" s="147"/>
      <c r="FQ22" s="144">
        <f>SUM(FS15:FT15)+C14+FQ20</f>
        <v>0.33011860406863996</v>
      </c>
      <c r="FR22" s="145"/>
      <c r="FS22" s="145"/>
      <c r="FT22" s="146" t="s">
        <v>30</v>
      </c>
      <c r="FU22" s="146"/>
      <c r="FV22" s="140">
        <f>SUM(FU15:FV15)+D14+FV20</f>
        <v>0.34525279680581095</v>
      </c>
      <c r="FW22" s="140"/>
      <c r="FX22" s="147"/>
      <c r="FY22" s="144">
        <f>SUM(GA15:GB15)+C14+FY20</f>
        <v>0.3541296350167335</v>
      </c>
      <c r="FZ22" s="145"/>
      <c r="GA22" s="145"/>
      <c r="GB22" s="146" t="s">
        <v>30</v>
      </c>
      <c r="GC22" s="146"/>
      <c r="GD22" s="140">
        <f>SUM(GC15:GD15)+D14+GD20</f>
        <v>0.34536943675285342</v>
      </c>
      <c r="GE22" s="140"/>
      <c r="GF22" s="147"/>
      <c r="GG22" s="144">
        <f>SUM(GI15:GJ15)+C14+GG20</f>
        <v>0.37814151370166366</v>
      </c>
      <c r="GH22" s="145"/>
      <c r="GI22" s="145"/>
      <c r="GJ22" s="146" t="s">
        <v>30</v>
      </c>
      <c r="GK22" s="146"/>
      <c r="GL22" s="140">
        <f>SUM(GK15:GL15)+D14+GL20</f>
        <v>0.34549471685293198</v>
      </c>
      <c r="GM22" s="140"/>
      <c r="GN22" s="147"/>
      <c r="GO22" s="144">
        <f>SUM(GQ15:GR15)+C14+GO20</f>
        <v>0.3541296350167335</v>
      </c>
      <c r="GP22" s="145"/>
      <c r="GQ22" s="145"/>
      <c r="GR22" s="146" t="s">
        <v>30</v>
      </c>
      <c r="GS22" s="146"/>
      <c r="GT22" s="140">
        <f>SUM(GS15:GT15)+D14+GT20</f>
        <v>0.34536943675285342</v>
      </c>
      <c r="GU22" s="140"/>
      <c r="GV22" s="147"/>
    </row>
    <row r="23" spans="1:204" ht="13.5" thickBot="1" x14ac:dyDescent="0.25">
      <c r="A23" s="137"/>
      <c r="B23" s="138"/>
      <c r="C23" s="138"/>
      <c r="D23" s="138"/>
      <c r="E23" s="88"/>
      <c r="F23" s="88"/>
      <c r="G23" s="88"/>
      <c r="H23" s="88"/>
      <c r="I23" s="141" t="s">
        <v>33</v>
      </c>
      <c r="J23" s="142"/>
      <c r="K23" s="142"/>
      <c r="L23" s="143"/>
      <c r="M23" s="130">
        <f>SUM(M21,M22)</f>
        <v>0.46819140294402262</v>
      </c>
      <c r="N23" s="130"/>
      <c r="O23" s="130"/>
      <c r="P23" s="131" t="s">
        <v>30</v>
      </c>
      <c r="Q23" s="131"/>
      <c r="R23" s="127">
        <f>SUM(R21,R22)</f>
        <v>0.45002174404500961</v>
      </c>
      <c r="S23" s="127"/>
      <c r="T23" s="132"/>
      <c r="U23" s="397">
        <f>SUM(U21,U22)</f>
        <v>0.46820162695227951</v>
      </c>
      <c r="V23" s="130"/>
      <c r="W23" s="130"/>
      <c r="X23" s="131" t="s">
        <v>30</v>
      </c>
      <c r="Y23" s="131"/>
      <c r="Z23" s="127">
        <f>SUM(Z21,Z22)</f>
        <v>0.4741297629637623</v>
      </c>
      <c r="AA23" s="127"/>
      <c r="AB23" s="132"/>
      <c r="AC23" s="397">
        <f>SUM(AC21,AC22)</f>
        <v>0.46819140294402262</v>
      </c>
      <c r="AD23" s="130"/>
      <c r="AE23" s="130"/>
      <c r="AF23" s="131" t="s">
        <v>30</v>
      </c>
      <c r="AG23" s="131"/>
      <c r="AH23" s="127">
        <f>SUM(AH21,AH22)</f>
        <v>0.45002174404500961</v>
      </c>
      <c r="AI23" s="127"/>
      <c r="AJ23" s="132"/>
      <c r="AK23" s="397">
        <f>SUM(AK21,AK22)</f>
        <v>0.420154179714471</v>
      </c>
      <c r="AL23" s="130"/>
      <c r="AM23" s="130"/>
      <c r="AN23" s="131" t="s">
        <v>30</v>
      </c>
      <c r="AO23" s="131"/>
      <c r="AP23" s="127">
        <f>SUM(AP21,AP22)</f>
        <v>0.42562863500677106</v>
      </c>
      <c r="AQ23" s="127"/>
      <c r="AR23" s="132"/>
      <c r="AS23" s="397">
        <f>SUM(AS21,AS22)</f>
        <v>0.39614151292680327</v>
      </c>
      <c r="AT23" s="130"/>
      <c r="AU23" s="130"/>
      <c r="AV23" s="131" t="s">
        <v>30</v>
      </c>
      <c r="AW23" s="131"/>
      <c r="AX23" s="127">
        <f>SUM(AX21,AX22)</f>
        <v>0.42549471506479264</v>
      </c>
      <c r="AY23" s="127"/>
      <c r="AZ23" s="132"/>
      <c r="BA23" s="397">
        <f>SUM(BA21,BA22)</f>
        <v>0.420154179714471</v>
      </c>
      <c r="BB23" s="130"/>
      <c r="BC23" s="130"/>
      <c r="BD23" s="131" t="s">
        <v>30</v>
      </c>
      <c r="BE23" s="131"/>
      <c r="BF23" s="127">
        <f>SUM(BF21,BF22)</f>
        <v>0.42562863500677106</v>
      </c>
      <c r="BG23" s="127"/>
      <c r="BH23" s="132"/>
      <c r="BI23" s="397">
        <f>SUM(BI21,BI22)</f>
        <v>0.42016358579024504</v>
      </c>
      <c r="BJ23" s="130"/>
      <c r="BK23" s="130"/>
      <c r="BL23" s="131" t="s">
        <v>30</v>
      </c>
      <c r="BM23" s="131"/>
      <c r="BN23" s="127">
        <f>SUM(BN21,BN22)</f>
        <v>0.44972798399162295</v>
      </c>
      <c r="BO23" s="127"/>
      <c r="BP23" s="132"/>
      <c r="BQ23" s="397">
        <f>SUM(BQ21,BQ22)</f>
        <v>0.46819140294402262</v>
      </c>
      <c r="BR23" s="130"/>
      <c r="BS23" s="130"/>
      <c r="BT23" s="131" t="s">
        <v>30</v>
      </c>
      <c r="BU23" s="131"/>
      <c r="BV23" s="127">
        <f>SUM(BV21,BV22)</f>
        <v>0.45002174404500961</v>
      </c>
      <c r="BW23" s="127"/>
      <c r="BX23" s="132"/>
      <c r="BY23" s="397">
        <f>SUM(BY21,BY22)</f>
        <v>0.51625558772981162</v>
      </c>
      <c r="BZ23" s="130"/>
      <c r="CA23" s="130"/>
      <c r="CB23" s="131" t="s">
        <v>30</v>
      </c>
      <c r="CC23" s="131"/>
      <c r="CD23" s="127">
        <f>SUM(CD21,CD22)</f>
        <v>0.52270001072883598</v>
      </c>
      <c r="CE23" s="127"/>
      <c r="CF23" s="132"/>
      <c r="CG23" s="397">
        <f>SUM(CG21,CG22)</f>
        <v>0.54027237393854266</v>
      </c>
      <c r="CH23" s="130"/>
      <c r="CI23" s="130"/>
      <c r="CJ23" s="131" t="s">
        <v>30</v>
      </c>
      <c r="CK23" s="131"/>
      <c r="CL23" s="127">
        <f>SUM(CL21,CL22)</f>
        <v>0.52287713086736676</v>
      </c>
      <c r="CM23" s="127"/>
      <c r="CN23" s="132"/>
      <c r="CO23" s="397">
        <f>SUM(CO21,CO22)</f>
        <v>0.54026051408868025</v>
      </c>
      <c r="CP23" s="130"/>
      <c r="CQ23" s="130"/>
      <c r="CR23" s="131" t="s">
        <v>30</v>
      </c>
      <c r="CS23" s="131"/>
      <c r="CT23" s="127">
        <f>SUM(CT21,CT22)</f>
        <v>0.49875183193222045</v>
      </c>
      <c r="CU23" s="127"/>
      <c r="CV23" s="132"/>
      <c r="CW23" s="397">
        <f>SUM(CW21,CW22)</f>
        <v>0.54027237393854266</v>
      </c>
      <c r="CX23" s="130"/>
      <c r="CY23" s="130"/>
      <c r="CZ23" s="131" t="s">
        <v>30</v>
      </c>
      <c r="DA23" s="131"/>
      <c r="DB23" s="127">
        <f>SUM(DB21,DB22)</f>
        <v>0.52287713086736676</v>
      </c>
      <c r="DC23" s="127"/>
      <c r="DD23" s="132"/>
      <c r="DE23" s="397">
        <f>SUM(DE21,DE22)</f>
        <v>0.56430262599883962</v>
      </c>
      <c r="DF23" s="130"/>
      <c r="DG23" s="130"/>
      <c r="DH23" s="131" t="s">
        <v>30</v>
      </c>
      <c r="DI23" s="131"/>
      <c r="DJ23" s="127">
        <f>SUM(DJ21,DJ22)</f>
        <v>0.54719679975814817</v>
      </c>
      <c r="DK23" s="127"/>
      <c r="DL23" s="132"/>
      <c r="DM23" s="397">
        <f>SUM(DM21,DM22)</f>
        <v>0.56428994824391721</v>
      </c>
      <c r="DN23" s="130"/>
      <c r="DO23" s="130"/>
      <c r="DP23" s="131" t="s">
        <v>30</v>
      </c>
      <c r="DQ23" s="131"/>
      <c r="DR23" s="127">
        <f>SUM(DR21,DR22)</f>
        <v>0.52306289078342438</v>
      </c>
      <c r="DS23" s="127"/>
      <c r="DT23" s="132"/>
      <c r="DU23" s="397">
        <f>SUM(DU21,DU22)</f>
        <v>0.5642780883940548</v>
      </c>
      <c r="DV23" s="130"/>
      <c r="DW23" s="130"/>
      <c r="DX23" s="131" t="s">
        <v>30</v>
      </c>
      <c r="DY23" s="131"/>
      <c r="DZ23" s="127">
        <f>SUM(DZ21,DZ22)</f>
        <v>0.49893759184827807</v>
      </c>
      <c r="EA23" s="127"/>
      <c r="EB23" s="132"/>
      <c r="EC23" s="397">
        <f>SUM(EC21,EC22)</f>
        <v>0.61234022836742641</v>
      </c>
      <c r="ED23" s="130"/>
      <c r="EE23" s="130"/>
      <c r="EF23" s="131" t="s">
        <v>30</v>
      </c>
      <c r="EG23" s="131"/>
      <c r="EH23" s="127">
        <f>SUM(EH21,EH22)</f>
        <v>0.54759423956657405</v>
      </c>
      <c r="EI23" s="127"/>
      <c r="EJ23" s="132"/>
      <c r="EK23" s="397">
        <f>SUM(EK21,EK22)</f>
        <v>0.51625558772981162</v>
      </c>
      <c r="EL23" s="130"/>
      <c r="EM23" s="130"/>
      <c r="EN23" s="131" t="s">
        <v>30</v>
      </c>
      <c r="EO23" s="131"/>
      <c r="EP23" s="127">
        <f>SUM(EP21,EP22)</f>
        <v>0.52270001072883598</v>
      </c>
      <c r="EQ23" s="127"/>
      <c r="ER23" s="132"/>
      <c r="ES23" s="397">
        <f>SUM(ES21,ES22)</f>
        <v>0.44417707049719202</v>
      </c>
      <c r="ET23" s="130"/>
      <c r="EU23" s="130"/>
      <c r="EV23" s="131" t="s">
        <v>30</v>
      </c>
      <c r="EW23" s="131"/>
      <c r="EX23" s="127">
        <f>SUM(EX21,EX22)</f>
        <v>0.44987054392570497</v>
      </c>
      <c r="EY23" s="127"/>
      <c r="EZ23" s="132"/>
      <c r="FA23" s="397">
        <f>SUM(FA21,FA22)</f>
        <v>0.39611328722960298</v>
      </c>
      <c r="FB23" s="130"/>
      <c r="FC23" s="130"/>
      <c r="FD23" s="131" t="s">
        <v>30</v>
      </c>
      <c r="FE23" s="131"/>
      <c r="FF23" s="127">
        <f>SUM(FF21,FF22)</f>
        <v>0.4491966314879513</v>
      </c>
      <c r="FG23" s="127"/>
      <c r="FH23" s="132"/>
      <c r="FI23" s="397">
        <f>SUM(FI21,FI22)</f>
        <v>0.42012391667422366</v>
      </c>
      <c r="FJ23" s="130"/>
      <c r="FK23" s="130"/>
      <c r="FL23" s="131" t="s">
        <v>30</v>
      </c>
      <c r="FM23" s="131"/>
      <c r="FN23" s="127">
        <f>SUM(FN21,FN22)</f>
        <v>0.47330895543185714</v>
      </c>
      <c r="FO23" s="127"/>
      <c r="FP23" s="132"/>
      <c r="FQ23" s="397">
        <f>SUM(FQ21,FQ22)</f>
        <v>0.42012391667422366</v>
      </c>
      <c r="FR23" s="130"/>
      <c r="FS23" s="130"/>
      <c r="FT23" s="131" t="s">
        <v>30</v>
      </c>
      <c r="FU23" s="131"/>
      <c r="FV23" s="127">
        <f>SUM(FV21,FV22)</f>
        <v>0.47330895543185714</v>
      </c>
      <c r="FW23" s="127"/>
      <c r="FX23" s="132"/>
      <c r="FY23" s="397">
        <f>SUM(FY21,FY22)</f>
        <v>0.4441349476223172</v>
      </c>
      <c r="FZ23" s="130"/>
      <c r="GA23" s="130"/>
      <c r="GB23" s="131" t="s">
        <v>30</v>
      </c>
      <c r="GC23" s="131"/>
      <c r="GD23" s="127">
        <f>SUM(GD21,GD22)</f>
        <v>0.47342559537889961</v>
      </c>
      <c r="GE23" s="127"/>
      <c r="GF23" s="132"/>
      <c r="GG23" s="397">
        <f>SUM(GG21,GG22)</f>
        <v>0.46814682630724735</v>
      </c>
      <c r="GH23" s="130"/>
      <c r="GI23" s="130"/>
      <c r="GJ23" s="131" t="s">
        <v>30</v>
      </c>
      <c r="GK23" s="131"/>
      <c r="GL23" s="127">
        <f>SUM(GL21,GL22)</f>
        <v>0.47355087547897817</v>
      </c>
      <c r="GM23" s="127"/>
      <c r="GN23" s="132"/>
      <c r="GO23" s="397">
        <f>SUM(GO21,GO22)</f>
        <v>0.4441349476223172</v>
      </c>
      <c r="GP23" s="130"/>
      <c r="GQ23" s="130"/>
      <c r="GR23" s="131" t="s">
        <v>30</v>
      </c>
      <c r="GS23" s="131"/>
      <c r="GT23" s="127">
        <f>SUM(GT21,GT22)</f>
        <v>0.47342559537889961</v>
      </c>
      <c r="GU23" s="127"/>
      <c r="GV23" s="132"/>
    </row>
    <row r="24" spans="1:204" ht="30" customHeight="1" thickBot="1" x14ac:dyDescent="0.25">
      <c r="A24" s="97" t="s">
        <v>34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</row>
    <row r="25" spans="1:204" ht="15.75" customHeight="1" thickBot="1" x14ac:dyDescent="0.25">
      <c r="A25" s="352" t="s">
        <v>7</v>
      </c>
      <c r="B25" s="125"/>
      <c r="C25" s="125" t="s">
        <v>3</v>
      </c>
      <c r="D25" s="125"/>
      <c r="E25" s="125" t="s">
        <v>35</v>
      </c>
      <c r="F25" s="125"/>
      <c r="G25" s="125"/>
      <c r="H25" s="125"/>
      <c r="I25" s="125"/>
      <c r="J25" s="125"/>
      <c r="K25" s="125"/>
      <c r="L25" s="353"/>
      <c r="M25" s="117" t="s">
        <v>36</v>
      </c>
      <c r="N25" s="118"/>
      <c r="O25" s="118"/>
      <c r="P25" s="118"/>
      <c r="Q25" s="118"/>
      <c r="R25" s="118"/>
      <c r="S25" s="118"/>
      <c r="T25" s="119"/>
      <c r="U25" s="117" t="s">
        <v>36</v>
      </c>
      <c r="V25" s="118"/>
      <c r="W25" s="118"/>
      <c r="X25" s="118"/>
      <c r="Y25" s="118"/>
      <c r="Z25" s="118"/>
      <c r="AA25" s="118"/>
      <c r="AB25" s="119"/>
      <c r="AC25" s="117" t="s">
        <v>36</v>
      </c>
      <c r="AD25" s="118"/>
      <c r="AE25" s="118"/>
      <c r="AF25" s="118"/>
      <c r="AG25" s="118"/>
      <c r="AH25" s="118"/>
      <c r="AI25" s="118"/>
      <c r="AJ25" s="119"/>
      <c r="AK25" s="117" t="s">
        <v>36</v>
      </c>
      <c r="AL25" s="118"/>
      <c r="AM25" s="118"/>
      <c r="AN25" s="118"/>
      <c r="AO25" s="118"/>
      <c r="AP25" s="118"/>
      <c r="AQ25" s="118"/>
      <c r="AR25" s="119"/>
      <c r="AS25" s="117" t="s">
        <v>36</v>
      </c>
      <c r="AT25" s="118"/>
      <c r="AU25" s="118"/>
      <c r="AV25" s="118"/>
      <c r="AW25" s="118"/>
      <c r="AX25" s="118"/>
      <c r="AY25" s="118"/>
      <c r="AZ25" s="119"/>
      <c r="BA25" s="117" t="s">
        <v>36</v>
      </c>
      <c r="BB25" s="118"/>
      <c r="BC25" s="118"/>
      <c r="BD25" s="118"/>
      <c r="BE25" s="118"/>
      <c r="BF25" s="118"/>
      <c r="BG25" s="118"/>
      <c r="BH25" s="119"/>
      <c r="BI25" s="117" t="s">
        <v>36</v>
      </c>
      <c r="BJ25" s="118"/>
      <c r="BK25" s="118"/>
      <c r="BL25" s="118"/>
      <c r="BM25" s="118"/>
      <c r="BN25" s="118"/>
      <c r="BO25" s="118"/>
      <c r="BP25" s="119"/>
      <c r="BQ25" s="117" t="s">
        <v>36</v>
      </c>
      <c r="BR25" s="118"/>
      <c r="BS25" s="118"/>
      <c r="BT25" s="118"/>
      <c r="BU25" s="118"/>
      <c r="BV25" s="118"/>
      <c r="BW25" s="118"/>
      <c r="BX25" s="119"/>
      <c r="BY25" s="117" t="s">
        <v>36</v>
      </c>
      <c r="BZ25" s="118"/>
      <c r="CA25" s="118"/>
      <c r="CB25" s="118"/>
      <c r="CC25" s="118"/>
      <c r="CD25" s="118"/>
      <c r="CE25" s="118"/>
      <c r="CF25" s="119"/>
      <c r="CG25" s="117" t="s">
        <v>36</v>
      </c>
      <c r="CH25" s="118"/>
      <c r="CI25" s="118"/>
      <c r="CJ25" s="118"/>
      <c r="CK25" s="118"/>
      <c r="CL25" s="118"/>
      <c r="CM25" s="118"/>
      <c r="CN25" s="119"/>
      <c r="CO25" s="117" t="s">
        <v>36</v>
      </c>
      <c r="CP25" s="118"/>
      <c r="CQ25" s="118"/>
      <c r="CR25" s="118"/>
      <c r="CS25" s="118"/>
      <c r="CT25" s="118"/>
      <c r="CU25" s="118"/>
      <c r="CV25" s="119"/>
      <c r="CW25" s="117" t="s">
        <v>36</v>
      </c>
      <c r="CX25" s="118"/>
      <c r="CY25" s="118"/>
      <c r="CZ25" s="118"/>
      <c r="DA25" s="118"/>
      <c r="DB25" s="118"/>
      <c r="DC25" s="118"/>
      <c r="DD25" s="119"/>
      <c r="DE25" s="117" t="s">
        <v>36</v>
      </c>
      <c r="DF25" s="118"/>
      <c r="DG25" s="118"/>
      <c r="DH25" s="118"/>
      <c r="DI25" s="118"/>
      <c r="DJ25" s="118"/>
      <c r="DK25" s="118"/>
      <c r="DL25" s="119"/>
      <c r="DM25" s="117" t="s">
        <v>36</v>
      </c>
      <c r="DN25" s="118"/>
      <c r="DO25" s="118"/>
      <c r="DP25" s="118"/>
      <c r="DQ25" s="118"/>
      <c r="DR25" s="118"/>
      <c r="DS25" s="118"/>
      <c r="DT25" s="119"/>
      <c r="DU25" s="117" t="s">
        <v>36</v>
      </c>
      <c r="DV25" s="118"/>
      <c r="DW25" s="118"/>
      <c r="DX25" s="118"/>
      <c r="DY25" s="118"/>
      <c r="DZ25" s="118"/>
      <c r="EA25" s="118"/>
      <c r="EB25" s="119"/>
      <c r="EC25" s="117" t="s">
        <v>36</v>
      </c>
      <c r="ED25" s="118"/>
      <c r="EE25" s="118"/>
      <c r="EF25" s="118"/>
      <c r="EG25" s="118"/>
      <c r="EH25" s="118"/>
      <c r="EI25" s="118"/>
      <c r="EJ25" s="119"/>
      <c r="EK25" s="117" t="s">
        <v>36</v>
      </c>
      <c r="EL25" s="118"/>
      <c r="EM25" s="118"/>
      <c r="EN25" s="118"/>
      <c r="EO25" s="118"/>
      <c r="EP25" s="118"/>
      <c r="EQ25" s="118"/>
      <c r="ER25" s="119"/>
      <c r="ES25" s="117" t="s">
        <v>36</v>
      </c>
      <c r="ET25" s="118"/>
      <c r="EU25" s="118"/>
      <c r="EV25" s="118"/>
      <c r="EW25" s="118"/>
      <c r="EX25" s="118"/>
      <c r="EY25" s="118"/>
      <c r="EZ25" s="119"/>
      <c r="FA25" s="117" t="s">
        <v>36</v>
      </c>
      <c r="FB25" s="118"/>
      <c r="FC25" s="118"/>
      <c r="FD25" s="118"/>
      <c r="FE25" s="118"/>
      <c r="FF25" s="118"/>
      <c r="FG25" s="118"/>
      <c r="FH25" s="119"/>
      <c r="FI25" s="117" t="s">
        <v>36</v>
      </c>
      <c r="FJ25" s="118"/>
      <c r="FK25" s="118"/>
      <c r="FL25" s="118"/>
      <c r="FM25" s="118"/>
      <c r="FN25" s="118"/>
      <c r="FO25" s="118"/>
      <c r="FP25" s="119"/>
      <c r="FQ25" s="117" t="s">
        <v>36</v>
      </c>
      <c r="FR25" s="118"/>
      <c r="FS25" s="118"/>
      <c r="FT25" s="118"/>
      <c r="FU25" s="118"/>
      <c r="FV25" s="118"/>
      <c r="FW25" s="118"/>
      <c r="FX25" s="119"/>
      <c r="FY25" s="117" t="s">
        <v>36</v>
      </c>
      <c r="FZ25" s="118"/>
      <c r="GA25" s="118"/>
      <c r="GB25" s="118"/>
      <c r="GC25" s="118"/>
      <c r="GD25" s="118"/>
      <c r="GE25" s="118"/>
      <c r="GF25" s="119"/>
      <c r="GG25" s="117" t="s">
        <v>36</v>
      </c>
      <c r="GH25" s="118"/>
      <c r="GI25" s="118"/>
      <c r="GJ25" s="118"/>
      <c r="GK25" s="118"/>
      <c r="GL25" s="118"/>
      <c r="GM25" s="118"/>
      <c r="GN25" s="119"/>
      <c r="GO25" s="117" t="s">
        <v>36</v>
      </c>
      <c r="GP25" s="118"/>
      <c r="GQ25" s="118"/>
      <c r="GR25" s="118"/>
      <c r="GS25" s="118"/>
      <c r="GT25" s="118"/>
      <c r="GU25" s="118"/>
      <c r="GV25" s="119"/>
    </row>
    <row r="26" spans="1:204" x14ac:dyDescent="0.2">
      <c r="A26" s="120">
        <v>35</v>
      </c>
      <c r="B26" s="121"/>
      <c r="C26" s="121" t="s">
        <v>16</v>
      </c>
      <c r="D26" s="121"/>
      <c r="E26" s="122" t="s">
        <v>37</v>
      </c>
      <c r="F26" s="122"/>
      <c r="G26" s="122"/>
      <c r="H26" s="122"/>
      <c r="I26" s="122"/>
      <c r="J26" s="122"/>
      <c r="K26" s="122"/>
      <c r="L26" s="123"/>
      <c r="M26" s="398"/>
      <c r="N26" s="115"/>
      <c r="O26" s="115"/>
      <c r="P26" s="115"/>
      <c r="Q26" s="115"/>
      <c r="R26" s="115"/>
      <c r="S26" s="115"/>
      <c r="T26" s="399"/>
      <c r="U26" s="398"/>
      <c r="V26" s="115"/>
      <c r="W26" s="115"/>
      <c r="X26" s="115"/>
      <c r="Y26" s="115"/>
      <c r="Z26" s="115"/>
      <c r="AA26" s="115"/>
      <c r="AB26" s="399"/>
      <c r="AC26" s="398"/>
      <c r="AD26" s="115"/>
      <c r="AE26" s="115"/>
      <c r="AF26" s="115"/>
      <c r="AG26" s="115"/>
      <c r="AH26" s="115"/>
      <c r="AI26" s="115"/>
      <c r="AJ26" s="399"/>
      <c r="AK26" s="398"/>
      <c r="AL26" s="115"/>
      <c r="AM26" s="115"/>
      <c r="AN26" s="115"/>
      <c r="AO26" s="115"/>
      <c r="AP26" s="115"/>
      <c r="AQ26" s="115"/>
      <c r="AR26" s="399"/>
      <c r="AS26" s="398"/>
      <c r="AT26" s="115"/>
      <c r="AU26" s="115"/>
      <c r="AV26" s="115"/>
      <c r="AW26" s="115"/>
      <c r="AX26" s="115"/>
      <c r="AY26" s="115"/>
      <c r="AZ26" s="399"/>
      <c r="BA26" s="398"/>
      <c r="BB26" s="115"/>
      <c r="BC26" s="115"/>
      <c r="BD26" s="115"/>
      <c r="BE26" s="115"/>
      <c r="BF26" s="115"/>
      <c r="BG26" s="115"/>
      <c r="BH26" s="399"/>
      <c r="BI26" s="398"/>
      <c r="BJ26" s="115"/>
      <c r="BK26" s="115"/>
      <c r="BL26" s="115"/>
      <c r="BM26" s="115"/>
      <c r="BN26" s="115"/>
      <c r="BO26" s="115"/>
      <c r="BP26" s="399"/>
      <c r="BQ26" s="398"/>
      <c r="BR26" s="115"/>
      <c r="BS26" s="115"/>
      <c r="BT26" s="115"/>
      <c r="BU26" s="115"/>
      <c r="BV26" s="115"/>
      <c r="BW26" s="115"/>
      <c r="BX26" s="399"/>
      <c r="BY26" s="398"/>
      <c r="BZ26" s="115"/>
      <c r="CA26" s="115"/>
      <c r="CB26" s="115"/>
      <c r="CC26" s="115"/>
      <c r="CD26" s="115"/>
      <c r="CE26" s="115"/>
      <c r="CF26" s="399"/>
      <c r="CG26" s="398"/>
      <c r="CH26" s="115"/>
      <c r="CI26" s="115"/>
      <c r="CJ26" s="115"/>
      <c r="CK26" s="115"/>
      <c r="CL26" s="115"/>
      <c r="CM26" s="115"/>
      <c r="CN26" s="399"/>
      <c r="CO26" s="398"/>
      <c r="CP26" s="115"/>
      <c r="CQ26" s="115"/>
      <c r="CR26" s="115"/>
      <c r="CS26" s="115"/>
      <c r="CT26" s="115"/>
      <c r="CU26" s="115"/>
      <c r="CV26" s="399"/>
      <c r="CW26" s="398"/>
      <c r="CX26" s="115"/>
      <c r="CY26" s="115"/>
      <c r="CZ26" s="115"/>
      <c r="DA26" s="115"/>
      <c r="DB26" s="115"/>
      <c r="DC26" s="115"/>
      <c r="DD26" s="399"/>
      <c r="DE26" s="398"/>
      <c r="DF26" s="115"/>
      <c r="DG26" s="115"/>
      <c r="DH26" s="115"/>
      <c r="DI26" s="115"/>
      <c r="DJ26" s="115"/>
      <c r="DK26" s="115"/>
      <c r="DL26" s="399"/>
      <c r="DM26" s="398"/>
      <c r="DN26" s="115"/>
      <c r="DO26" s="115"/>
      <c r="DP26" s="115"/>
      <c r="DQ26" s="115"/>
      <c r="DR26" s="115"/>
      <c r="DS26" s="115"/>
      <c r="DT26" s="399"/>
      <c r="DU26" s="398"/>
      <c r="DV26" s="115"/>
      <c r="DW26" s="115"/>
      <c r="DX26" s="115"/>
      <c r="DY26" s="115"/>
      <c r="DZ26" s="115"/>
      <c r="EA26" s="115"/>
      <c r="EB26" s="399"/>
      <c r="EC26" s="398"/>
      <c r="ED26" s="115"/>
      <c r="EE26" s="115"/>
      <c r="EF26" s="115"/>
      <c r="EG26" s="115"/>
      <c r="EH26" s="115"/>
      <c r="EI26" s="115"/>
      <c r="EJ26" s="399"/>
      <c r="EK26" s="398"/>
      <c r="EL26" s="115"/>
      <c r="EM26" s="115"/>
      <c r="EN26" s="115"/>
      <c r="EO26" s="115"/>
      <c r="EP26" s="115"/>
      <c r="EQ26" s="115"/>
      <c r="ER26" s="399"/>
      <c r="ES26" s="398"/>
      <c r="ET26" s="115"/>
      <c r="EU26" s="115"/>
      <c r="EV26" s="115"/>
      <c r="EW26" s="115"/>
      <c r="EX26" s="115"/>
      <c r="EY26" s="115"/>
      <c r="EZ26" s="399"/>
      <c r="FA26" s="398"/>
      <c r="FB26" s="115"/>
      <c r="FC26" s="115"/>
      <c r="FD26" s="115"/>
      <c r="FE26" s="115"/>
      <c r="FF26" s="115"/>
      <c r="FG26" s="115"/>
      <c r="FH26" s="399"/>
      <c r="FI26" s="398"/>
      <c r="FJ26" s="115"/>
      <c r="FK26" s="115"/>
      <c r="FL26" s="115"/>
      <c r="FM26" s="115"/>
      <c r="FN26" s="115"/>
      <c r="FO26" s="115"/>
      <c r="FP26" s="399"/>
      <c r="FQ26" s="398"/>
      <c r="FR26" s="115"/>
      <c r="FS26" s="115"/>
      <c r="FT26" s="115"/>
      <c r="FU26" s="115"/>
      <c r="FV26" s="115"/>
      <c r="FW26" s="115"/>
      <c r="FX26" s="399"/>
      <c r="FY26" s="398"/>
      <c r="FZ26" s="115"/>
      <c r="GA26" s="115"/>
      <c r="GB26" s="115"/>
      <c r="GC26" s="115"/>
      <c r="GD26" s="115"/>
      <c r="GE26" s="115"/>
      <c r="GF26" s="399"/>
      <c r="GG26" s="398"/>
      <c r="GH26" s="115"/>
      <c r="GI26" s="115"/>
      <c r="GJ26" s="115"/>
      <c r="GK26" s="115"/>
      <c r="GL26" s="115"/>
      <c r="GM26" s="115"/>
      <c r="GN26" s="399"/>
      <c r="GO26" s="398"/>
      <c r="GP26" s="115"/>
      <c r="GQ26" s="115"/>
      <c r="GR26" s="115"/>
      <c r="GS26" s="115"/>
      <c r="GT26" s="115"/>
      <c r="GU26" s="115"/>
      <c r="GV26" s="399"/>
    </row>
    <row r="27" spans="1:204" x14ac:dyDescent="0.2">
      <c r="A27" s="110">
        <v>35</v>
      </c>
      <c r="B27" s="111"/>
      <c r="C27" s="111" t="s">
        <v>21</v>
      </c>
      <c r="D27" s="111"/>
      <c r="E27" s="112" t="s">
        <v>38</v>
      </c>
      <c r="F27" s="112"/>
      <c r="G27" s="112"/>
      <c r="H27" s="112"/>
      <c r="I27" s="112"/>
      <c r="J27" s="112"/>
      <c r="K27" s="112"/>
      <c r="L27" s="113"/>
      <c r="M27" s="400"/>
      <c r="N27" s="108"/>
      <c r="O27" s="108"/>
      <c r="P27" s="108"/>
      <c r="Q27" s="108"/>
      <c r="R27" s="108"/>
      <c r="S27" s="108"/>
      <c r="T27" s="401"/>
      <c r="U27" s="400"/>
      <c r="V27" s="108"/>
      <c r="W27" s="108"/>
      <c r="X27" s="108"/>
      <c r="Y27" s="108"/>
      <c r="Z27" s="108"/>
      <c r="AA27" s="108"/>
      <c r="AB27" s="401"/>
      <c r="AC27" s="400"/>
      <c r="AD27" s="108"/>
      <c r="AE27" s="108"/>
      <c r="AF27" s="108"/>
      <c r="AG27" s="108"/>
      <c r="AH27" s="108"/>
      <c r="AI27" s="108"/>
      <c r="AJ27" s="401"/>
      <c r="AK27" s="400"/>
      <c r="AL27" s="108"/>
      <c r="AM27" s="108"/>
      <c r="AN27" s="108"/>
      <c r="AO27" s="108"/>
      <c r="AP27" s="108"/>
      <c r="AQ27" s="108"/>
      <c r="AR27" s="401"/>
      <c r="AS27" s="400"/>
      <c r="AT27" s="108"/>
      <c r="AU27" s="108"/>
      <c r="AV27" s="108"/>
      <c r="AW27" s="108"/>
      <c r="AX27" s="108"/>
      <c r="AY27" s="108"/>
      <c r="AZ27" s="401"/>
      <c r="BA27" s="400"/>
      <c r="BB27" s="108"/>
      <c r="BC27" s="108"/>
      <c r="BD27" s="108"/>
      <c r="BE27" s="108"/>
      <c r="BF27" s="108"/>
      <c r="BG27" s="108"/>
      <c r="BH27" s="401"/>
      <c r="BI27" s="400"/>
      <c r="BJ27" s="108"/>
      <c r="BK27" s="108"/>
      <c r="BL27" s="108"/>
      <c r="BM27" s="108"/>
      <c r="BN27" s="108"/>
      <c r="BO27" s="108"/>
      <c r="BP27" s="401"/>
      <c r="BQ27" s="400"/>
      <c r="BR27" s="108"/>
      <c r="BS27" s="108"/>
      <c r="BT27" s="108"/>
      <c r="BU27" s="108"/>
      <c r="BV27" s="108"/>
      <c r="BW27" s="108"/>
      <c r="BX27" s="401"/>
      <c r="BY27" s="400"/>
      <c r="BZ27" s="108"/>
      <c r="CA27" s="108"/>
      <c r="CB27" s="108"/>
      <c r="CC27" s="108"/>
      <c r="CD27" s="108"/>
      <c r="CE27" s="108"/>
      <c r="CF27" s="401"/>
      <c r="CG27" s="400"/>
      <c r="CH27" s="108"/>
      <c r="CI27" s="108"/>
      <c r="CJ27" s="108"/>
      <c r="CK27" s="108"/>
      <c r="CL27" s="108"/>
      <c r="CM27" s="108"/>
      <c r="CN27" s="401"/>
      <c r="CO27" s="400"/>
      <c r="CP27" s="108"/>
      <c r="CQ27" s="108"/>
      <c r="CR27" s="108"/>
      <c r="CS27" s="108"/>
      <c r="CT27" s="108"/>
      <c r="CU27" s="108"/>
      <c r="CV27" s="401"/>
      <c r="CW27" s="400"/>
      <c r="CX27" s="108"/>
      <c r="CY27" s="108"/>
      <c r="CZ27" s="108"/>
      <c r="DA27" s="108"/>
      <c r="DB27" s="108"/>
      <c r="DC27" s="108"/>
      <c r="DD27" s="401"/>
      <c r="DE27" s="400"/>
      <c r="DF27" s="108"/>
      <c r="DG27" s="108"/>
      <c r="DH27" s="108"/>
      <c r="DI27" s="108"/>
      <c r="DJ27" s="108"/>
      <c r="DK27" s="108"/>
      <c r="DL27" s="401"/>
      <c r="DM27" s="400"/>
      <c r="DN27" s="108"/>
      <c r="DO27" s="108"/>
      <c r="DP27" s="108"/>
      <c r="DQ27" s="108"/>
      <c r="DR27" s="108"/>
      <c r="DS27" s="108"/>
      <c r="DT27" s="401"/>
      <c r="DU27" s="400"/>
      <c r="DV27" s="108"/>
      <c r="DW27" s="108"/>
      <c r="DX27" s="108"/>
      <c r="DY27" s="108"/>
      <c r="DZ27" s="108"/>
      <c r="EA27" s="108"/>
      <c r="EB27" s="401"/>
      <c r="EC27" s="400"/>
      <c r="ED27" s="108"/>
      <c r="EE27" s="108"/>
      <c r="EF27" s="108"/>
      <c r="EG27" s="108"/>
      <c r="EH27" s="108"/>
      <c r="EI27" s="108"/>
      <c r="EJ27" s="401"/>
      <c r="EK27" s="400"/>
      <c r="EL27" s="108"/>
      <c r="EM27" s="108"/>
      <c r="EN27" s="108"/>
      <c r="EO27" s="108"/>
      <c r="EP27" s="108"/>
      <c r="EQ27" s="108"/>
      <c r="ER27" s="401"/>
      <c r="ES27" s="400"/>
      <c r="ET27" s="108"/>
      <c r="EU27" s="108"/>
      <c r="EV27" s="108"/>
      <c r="EW27" s="108"/>
      <c r="EX27" s="108"/>
      <c r="EY27" s="108"/>
      <c r="EZ27" s="401"/>
      <c r="FA27" s="400"/>
      <c r="FB27" s="108"/>
      <c r="FC27" s="108"/>
      <c r="FD27" s="108"/>
      <c r="FE27" s="108"/>
      <c r="FF27" s="108"/>
      <c r="FG27" s="108"/>
      <c r="FH27" s="401"/>
      <c r="FI27" s="400"/>
      <c r="FJ27" s="108"/>
      <c r="FK27" s="108"/>
      <c r="FL27" s="108"/>
      <c r="FM27" s="108"/>
      <c r="FN27" s="108"/>
      <c r="FO27" s="108"/>
      <c r="FP27" s="401"/>
      <c r="FQ27" s="400"/>
      <c r="FR27" s="108"/>
      <c r="FS27" s="108"/>
      <c r="FT27" s="108"/>
      <c r="FU27" s="108"/>
      <c r="FV27" s="108"/>
      <c r="FW27" s="108"/>
      <c r="FX27" s="401"/>
      <c r="FY27" s="400"/>
      <c r="FZ27" s="108"/>
      <c r="GA27" s="108"/>
      <c r="GB27" s="108"/>
      <c r="GC27" s="108"/>
      <c r="GD27" s="108"/>
      <c r="GE27" s="108"/>
      <c r="GF27" s="401"/>
      <c r="GG27" s="400"/>
      <c r="GH27" s="108"/>
      <c r="GI27" s="108"/>
      <c r="GJ27" s="108"/>
      <c r="GK27" s="108"/>
      <c r="GL27" s="108"/>
      <c r="GM27" s="108"/>
      <c r="GN27" s="401"/>
      <c r="GO27" s="400"/>
      <c r="GP27" s="108"/>
      <c r="GQ27" s="108"/>
      <c r="GR27" s="108"/>
      <c r="GS27" s="108"/>
      <c r="GT27" s="108"/>
      <c r="GU27" s="108"/>
      <c r="GV27" s="401"/>
    </row>
    <row r="28" spans="1:204" x14ac:dyDescent="0.2">
      <c r="A28" s="110">
        <v>6</v>
      </c>
      <c r="B28" s="111"/>
      <c r="C28" s="111" t="s">
        <v>16</v>
      </c>
      <c r="D28" s="111"/>
      <c r="E28" s="112" t="s">
        <v>41</v>
      </c>
      <c r="F28" s="112"/>
      <c r="G28" s="112"/>
      <c r="H28" s="112"/>
      <c r="I28" s="112"/>
      <c r="J28" s="112"/>
      <c r="K28" s="112"/>
      <c r="L28" s="113"/>
      <c r="M28" s="400">
        <v>6.1100001335144043</v>
      </c>
      <c r="N28" s="108"/>
      <c r="O28" s="108"/>
      <c r="P28" s="108"/>
      <c r="Q28" s="108"/>
      <c r="R28" s="108"/>
      <c r="S28" s="108"/>
      <c r="T28" s="401"/>
      <c r="U28" s="400">
        <v>6.1399998664855957</v>
      </c>
      <c r="V28" s="108"/>
      <c r="W28" s="108"/>
      <c r="X28" s="108"/>
      <c r="Y28" s="108"/>
      <c r="Z28" s="108"/>
      <c r="AA28" s="108"/>
      <c r="AB28" s="401"/>
      <c r="AC28" s="400">
        <v>5.9699997901916504</v>
      </c>
      <c r="AD28" s="108"/>
      <c r="AE28" s="108"/>
      <c r="AF28" s="108"/>
      <c r="AG28" s="108"/>
      <c r="AH28" s="108"/>
      <c r="AI28" s="108"/>
      <c r="AJ28" s="401"/>
      <c r="AK28" s="400">
        <v>5.9800000190734863</v>
      </c>
      <c r="AL28" s="108"/>
      <c r="AM28" s="108"/>
      <c r="AN28" s="108"/>
      <c r="AO28" s="108"/>
      <c r="AP28" s="108"/>
      <c r="AQ28" s="108"/>
      <c r="AR28" s="401"/>
      <c r="AS28" s="400">
        <v>6.0199999809265137</v>
      </c>
      <c r="AT28" s="108"/>
      <c r="AU28" s="108"/>
      <c r="AV28" s="108"/>
      <c r="AW28" s="108"/>
      <c r="AX28" s="108"/>
      <c r="AY28" s="108"/>
      <c r="AZ28" s="401"/>
      <c r="BA28" s="400">
        <v>5.9899997711181641</v>
      </c>
      <c r="BB28" s="108"/>
      <c r="BC28" s="108"/>
      <c r="BD28" s="108"/>
      <c r="BE28" s="108"/>
      <c r="BF28" s="108"/>
      <c r="BG28" s="108"/>
      <c r="BH28" s="401"/>
      <c r="BI28" s="400">
        <v>5.9699997901916504</v>
      </c>
      <c r="BJ28" s="108"/>
      <c r="BK28" s="108"/>
      <c r="BL28" s="108"/>
      <c r="BM28" s="108"/>
      <c r="BN28" s="108"/>
      <c r="BO28" s="108"/>
      <c r="BP28" s="401"/>
      <c r="BQ28" s="400">
        <v>5.9899997711181641</v>
      </c>
      <c r="BR28" s="108"/>
      <c r="BS28" s="108"/>
      <c r="BT28" s="108"/>
      <c r="BU28" s="108"/>
      <c r="BV28" s="108"/>
      <c r="BW28" s="108"/>
      <c r="BX28" s="401"/>
      <c r="BY28" s="400">
        <v>6.0399999618530273</v>
      </c>
      <c r="BZ28" s="108"/>
      <c r="CA28" s="108"/>
      <c r="CB28" s="108"/>
      <c r="CC28" s="108"/>
      <c r="CD28" s="108"/>
      <c r="CE28" s="108"/>
      <c r="CF28" s="401"/>
      <c r="CG28" s="400">
        <v>6.059999942779541</v>
      </c>
      <c r="CH28" s="108"/>
      <c r="CI28" s="108"/>
      <c r="CJ28" s="108"/>
      <c r="CK28" s="108"/>
      <c r="CL28" s="108"/>
      <c r="CM28" s="108"/>
      <c r="CN28" s="401"/>
      <c r="CO28" s="400">
        <v>6.0799999237060547</v>
      </c>
      <c r="CP28" s="108"/>
      <c r="CQ28" s="108"/>
      <c r="CR28" s="108"/>
      <c r="CS28" s="108"/>
      <c r="CT28" s="108"/>
      <c r="CU28" s="108"/>
      <c r="CV28" s="401"/>
      <c r="CW28" s="400">
        <v>6.0799999237060547</v>
      </c>
      <c r="CX28" s="108"/>
      <c r="CY28" s="108"/>
      <c r="CZ28" s="108"/>
      <c r="DA28" s="108"/>
      <c r="DB28" s="108"/>
      <c r="DC28" s="108"/>
      <c r="DD28" s="401"/>
      <c r="DE28" s="400">
        <v>6.119999885559082</v>
      </c>
      <c r="DF28" s="108"/>
      <c r="DG28" s="108"/>
      <c r="DH28" s="108"/>
      <c r="DI28" s="108"/>
      <c r="DJ28" s="108"/>
      <c r="DK28" s="108"/>
      <c r="DL28" s="401"/>
      <c r="DM28" s="400">
        <v>6.070000171661377</v>
      </c>
      <c r="DN28" s="108"/>
      <c r="DO28" s="108"/>
      <c r="DP28" s="108"/>
      <c r="DQ28" s="108"/>
      <c r="DR28" s="108"/>
      <c r="DS28" s="108"/>
      <c r="DT28" s="401"/>
      <c r="DU28" s="400">
        <v>6.070000171661377</v>
      </c>
      <c r="DV28" s="108"/>
      <c r="DW28" s="108"/>
      <c r="DX28" s="108"/>
      <c r="DY28" s="108"/>
      <c r="DZ28" s="108"/>
      <c r="EA28" s="108"/>
      <c r="EB28" s="401"/>
      <c r="EC28" s="400">
        <v>6.059999942779541</v>
      </c>
      <c r="ED28" s="108"/>
      <c r="EE28" s="108"/>
      <c r="EF28" s="108"/>
      <c r="EG28" s="108"/>
      <c r="EH28" s="108"/>
      <c r="EI28" s="108"/>
      <c r="EJ28" s="401"/>
      <c r="EK28" s="400">
        <v>6.0799999237060547</v>
      </c>
      <c r="EL28" s="108"/>
      <c r="EM28" s="108"/>
      <c r="EN28" s="108"/>
      <c r="EO28" s="108"/>
      <c r="EP28" s="108"/>
      <c r="EQ28" s="108"/>
      <c r="ER28" s="401"/>
      <c r="ES28" s="400">
        <v>6.059999942779541</v>
      </c>
      <c r="ET28" s="108"/>
      <c r="EU28" s="108"/>
      <c r="EV28" s="108"/>
      <c r="EW28" s="108"/>
      <c r="EX28" s="108"/>
      <c r="EY28" s="108"/>
      <c r="EZ28" s="401"/>
      <c r="FA28" s="400">
        <v>6.0999999046325684</v>
      </c>
      <c r="FB28" s="108"/>
      <c r="FC28" s="108"/>
      <c r="FD28" s="108"/>
      <c r="FE28" s="108"/>
      <c r="FF28" s="108"/>
      <c r="FG28" s="108"/>
      <c r="FH28" s="401"/>
      <c r="FI28" s="400">
        <v>6.130000114440918</v>
      </c>
      <c r="FJ28" s="108"/>
      <c r="FK28" s="108"/>
      <c r="FL28" s="108"/>
      <c r="FM28" s="108"/>
      <c r="FN28" s="108"/>
      <c r="FO28" s="108"/>
      <c r="FP28" s="401"/>
      <c r="FQ28" s="400">
        <v>6.1399998664855957</v>
      </c>
      <c r="FR28" s="108"/>
      <c r="FS28" s="108"/>
      <c r="FT28" s="108"/>
      <c r="FU28" s="108"/>
      <c r="FV28" s="108"/>
      <c r="FW28" s="108"/>
      <c r="FX28" s="401"/>
      <c r="FY28" s="400">
        <v>6.130000114440918</v>
      </c>
      <c r="FZ28" s="108"/>
      <c r="GA28" s="108"/>
      <c r="GB28" s="108"/>
      <c r="GC28" s="108"/>
      <c r="GD28" s="108"/>
      <c r="GE28" s="108"/>
      <c r="GF28" s="401"/>
      <c r="GG28" s="400">
        <v>6.119999885559082</v>
      </c>
      <c r="GH28" s="108"/>
      <c r="GI28" s="108"/>
      <c r="GJ28" s="108"/>
      <c r="GK28" s="108"/>
      <c r="GL28" s="108"/>
      <c r="GM28" s="108"/>
      <c r="GN28" s="401"/>
      <c r="GO28" s="400">
        <v>6.0999999046325684</v>
      </c>
      <c r="GP28" s="108"/>
      <c r="GQ28" s="108"/>
      <c r="GR28" s="108"/>
      <c r="GS28" s="108"/>
      <c r="GT28" s="108"/>
      <c r="GU28" s="108"/>
      <c r="GV28" s="401"/>
    </row>
    <row r="29" spans="1:204" ht="13.5" thickBot="1" x14ac:dyDescent="0.25">
      <c r="A29" s="103">
        <v>6</v>
      </c>
      <c r="B29" s="104"/>
      <c r="C29" s="104" t="s">
        <v>21</v>
      </c>
      <c r="D29" s="104"/>
      <c r="E29" s="105" t="s">
        <v>42</v>
      </c>
      <c r="F29" s="105"/>
      <c r="G29" s="105"/>
      <c r="H29" s="105"/>
      <c r="I29" s="105"/>
      <c r="J29" s="105"/>
      <c r="K29" s="105"/>
      <c r="L29" s="106"/>
      <c r="M29" s="94">
        <v>6.070000171661377</v>
      </c>
      <c r="N29" s="95"/>
      <c r="O29" s="95"/>
      <c r="P29" s="95"/>
      <c r="Q29" s="95"/>
      <c r="R29" s="95"/>
      <c r="S29" s="95"/>
      <c r="T29" s="96"/>
      <c r="U29" s="94">
        <v>6.0900001525878906</v>
      </c>
      <c r="V29" s="95"/>
      <c r="W29" s="95"/>
      <c r="X29" s="95"/>
      <c r="Y29" s="95"/>
      <c r="Z29" s="95"/>
      <c r="AA29" s="95"/>
      <c r="AB29" s="96"/>
      <c r="AC29" s="94">
        <v>6.0999999046325684</v>
      </c>
      <c r="AD29" s="95"/>
      <c r="AE29" s="95"/>
      <c r="AF29" s="95"/>
      <c r="AG29" s="95"/>
      <c r="AH29" s="95"/>
      <c r="AI29" s="95"/>
      <c r="AJ29" s="96"/>
      <c r="AK29" s="94">
        <v>6.0900001525878906</v>
      </c>
      <c r="AL29" s="95"/>
      <c r="AM29" s="95"/>
      <c r="AN29" s="95"/>
      <c r="AO29" s="95"/>
      <c r="AP29" s="95"/>
      <c r="AQ29" s="95"/>
      <c r="AR29" s="96"/>
      <c r="AS29" s="94">
        <v>6.070000171661377</v>
      </c>
      <c r="AT29" s="95"/>
      <c r="AU29" s="95"/>
      <c r="AV29" s="95"/>
      <c r="AW29" s="95"/>
      <c r="AX29" s="95"/>
      <c r="AY29" s="95"/>
      <c r="AZ29" s="96"/>
      <c r="BA29" s="94">
        <v>6.059999942779541</v>
      </c>
      <c r="BB29" s="95"/>
      <c r="BC29" s="95"/>
      <c r="BD29" s="95"/>
      <c r="BE29" s="95"/>
      <c r="BF29" s="95"/>
      <c r="BG29" s="95"/>
      <c r="BH29" s="96"/>
      <c r="BI29" s="94">
        <v>6.0999999046325684</v>
      </c>
      <c r="BJ29" s="95"/>
      <c r="BK29" s="95"/>
      <c r="BL29" s="95"/>
      <c r="BM29" s="95"/>
      <c r="BN29" s="95"/>
      <c r="BO29" s="95"/>
      <c r="BP29" s="96"/>
      <c r="BQ29" s="94">
        <v>6.1100001335144043</v>
      </c>
      <c r="BR29" s="95"/>
      <c r="BS29" s="95"/>
      <c r="BT29" s="95"/>
      <c r="BU29" s="95"/>
      <c r="BV29" s="95"/>
      <c r="BW29" s="95"/>
      <c r="BX29" s="96"/>
      <c r="BY29" s="94">
        <v>6.0799999237060547</v>
      </c>
      <c r="BZ29" s="95"/>
      <c r="CA29" s="95"/>
      <c r="CB29" s="95"/>
      <c r="CC29" s="95"/>
      <c r="CD29" s="95"/>
      <c r="CE29" s="95"/>
      <c r="CF29" s="96"/>
      <c r="CG29" s="94">
        <v>6.0799999237060547</v>
      </c>
      <c r="CH29" s="95"/>
      <c r="CI29" s="95"/>
      <c r="CJ29" s="95"/>
      <c r="CK29" s="95"/>
      <c r="CL29" s="95"/>
      <c r="CM29" s="95"/>
      <c r="CN29" s="96"/>
      <c r="CO29" s="94">
        <v>6.059999942779541</v>
      </c>
      <c r="CP29" s="95"/>
      <c r="CQ29" s="95"/>
      <c r="CR29" s="95"/>
      <c r="CS29" s="95"/>
      <c r="CT29" s="95"/>
      <c r="CU29" s="95"/>
      <c r="CV29" s="96"/>
      <c r="CW29" s="94">
        <v>6.0100002288818359</v>
      </c>
      <c r="CX29" s="95"/>
      <c r="CY29" s="95"/>
      <c r="CZ29" s="95"/>
      <c r="DA29" s="95"/>
      <c r="DB29" s="95"/>
      <c r="DC29" s="95"/>
      <c r="DD29" s="96"/>
      <c r="DE29" s="94">
        <v>6.070000171661377</v>
      </c>
      <c r="DF29" s="95"/>
      <c r="DG29" s="95"/>
      <c r="DH29" s="95"/>
      <c r="DI29" s="95"/>
      <c r="DJ29" s="95"/>
      <c r="DK29" s="95"/>
      <c r="DL29" s="96"/>
      <c r="DM29" s="94">
        <v>6.0799999237060547</v>
      </c>
      <c r="DN29" s="95"/>
      <c r="DO29" s="95"/>
      <c r="DP29" s="95"/>
      <c r="DQ29" s="95"/>
      <c r="DR29" s="95"/>
      <c r="DS29" s="95"/>
      <c r="DT29" s="96"/>
      <c r="DU29" s="94">
        <v>6.0900001525878906</v>
      </c>
      <c r="DV29" s="95"/>
      <c r="DW29" s="95"/>
      <c r="DX29" s="95"/>
      <c r="DY29" s="95"/>
      <c r="DZ29" s="95"/>
      <c r="EA29" s="95"/>
      <c r="EB29" s="96"/>
      <c r="EC29" s="94">
        <v>6.1100001335144043</v>
      </c>
      <c r="ED29" s="95"/>
      <c r="EE29" s="95"/>
      <c r="EF29" s="95"/>
      <c r="EG29" s="95"/>
      <c r="EH29" s="95"/>
      <c r="EI29" s="95"/>
      <c r="EJ29" s="96"/>
      <c r="EK29" s="94">
        <v>6.0900001525878906</v>
      </c>
      <c r="EL29" s="95"/>
      <c r="EM29" s="95"/>
      <c r="EN29" s="95"/>
      <c r="EO29" s="95"/>
      <c r="EP29" s="95"/>
      <c r="EQ29" s="95"/>
      <c r="ER29" s="96"/>
      <c r="ES29" s="94">
        <v>6.1100001335144043</v>
      </c>
      <c r="ET29" s="95"/>
      <c r="EU29" s="95"/>
      <c r="EV29" s="95"/>
      <c r="EW29" s="95"/>
      <c r="EX29" s="95"/>
      <c r="EY29" s="95"/>
      <c r="EZ29" s="96"/>
      <c r="FA29" s="94">
        <v>6.059999942779541</v>
      </c>
      <c r="FB29" s="95"/>
      <c r="FC29" s="95"/>
      <c r="FD29" s="95"/>
      <c r="FE29" s="95"/>
      <c r="FF29" s="95"/>
      <c r="FG29" s="95"/>
      <c r="FH29" s="96"/>
      <c r="FI29" s="94">
        <v>6.1100001335144043</v>
      </c>
      <c r="FJ29" s="95"/>
      <c r="FK29" s="95"/>
      <c r="FL29" s="95"/>
      <c r="FM29" s="95"/>
      <c r="FN29" s="95"/>
      <c r="FO29" s="95"/>
      <c r="FP29" s="96"/>
      <c r="FQ29" s="94">
        <v>6.119999885559082</v>
      </c>
      <c r="FR29" s="95"/>
      <c r="FS29" s="95"/>
      <c r="FT29" s="95"/>
      <c r="FU29" s="95"/>
      <c r="FV29" s="95"/>
      <c r="FW29" s="95"/>
      <c r="FX29" s="96"/>
      <c r="FY29" s="94">
        <v>6.1100001335144043</v>
      </c>
      <c r="FZ29" s="95"/>
      <c r="GA29" s="95"/>
      <c r="GB29" s="95"/>
      <c r="GC29" s="95"/>
      <c r="GD29" s="95"/>
      <c r="GE29" s="95"/>
      <c r="GF29" s="96"/>
      <c r="GG29" s="94">
        <v>6.0900001525878906</v>
      </c>
      <c r="GH29" s="95"/>
      <c r="GI29" s="95"/>
      <c r="GJ29" s="95"/>
      <c r="GK29" s="95"/>
      <c r="GL29" s="95"/>
      <c r="GM29" s="95"/>
      <c r="GN29" s="96"/>
      <c r="GO29" s="94">
        <v>6.070000171661377</v>
      </c>
      <c r="GP29" s="95"/>
      <c r="GQ29" s="95"/>
      <c r="GR29" s="95"/>
      <c r="GS29" s="95"/>
      <c r="GT29" s="95"/>
      <c r="GU29" s="95"/>
      <c r="GV29" s="96"/>
    </row>
    <row r="30" spans="1:204" ht="30" customHeight="1" thickBot="1" x14ac:dyDescent="0.25">
      <c r="A30" s="97" t="s">
        <v>44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</row>
    <row r="31" spans="1:204" ht="15" customHeight="1" x14ac:dyDescent="0.2">
      <c r="A31" s="98" t="s">
        <v>3</v>
      </c>
      <c r="B31" s="99"/>
      <c r="C31" s="99"/>
      <c r="D31" s="99"/>
      <c r="E31" s="99" t="s">
        <v>45</v>
      </c>
      <c r="F31" s="99"/>
      <c r="G31" s="99" t="s">
        <v>46</v>
      </c>
      <c r="H31" s="99"/>
      <c r="I31" s="99" t="s">
        <v>47</v>
      </c>
      <c r="J31" s="99"/>
      <c r="K31" s="99" t="s">
        <v>48</v>
      </c>
      <c r="L31" s="102"/>
      <c r="M31" s="386" t="s">
        <v>11</v>
      </c>
      <c r="N31" s="86"/>
      <c r="O31" s="84" t="s">
        <v>12</v>
      </c>
      <c r="P31" s="85"/>
      <c r="Q31" s="86"/>
      <c r="R31" s="84" t="s">
        <v>13</v>
      </c>
      <c r="S31" s="85"/>
      <c r="T31" s="402"/>
      <c r="U31" s="386" t="s">
        <v>11</v>
      </c>
      <c r="V31" s="86"/>
      <c r="W31" s="84" t="s">
        <v>12</v>
      </c>
      <c r="X31" s="85"/>
      <c r="Y31" s="86"/>
      <c r="Z31" s="84" t="s">
        <v>13</v>
      </c>
      <c r="AA31" s="85"/>
      <c r="AB31" s="402"/>
      <c r="AC31" s="386" t="s">
        <v>11</v>
      </c>
      <c r="AD31" s="86"/>
      <c r="AE31" s="84" t="s">
        <v>12</v>
      </c>
      <c r="AF31" s="85"/>
      <c r="AG31" s="86"/>
      <c r="AH31" s="84" t="s">
        <v>13</v>
      </c>
      <c r="AI31" s="85"/>
      <c r="AJ31" s="402"/>
      <c r="AK31" s="386" t="s">
        <v>11</v>
      </c>
      <c r="AL31" s="86"/>
      <c r="AM31" s="84" t="s">
        <v>12</v>
      </c>
      <c r="AN31" s="85"/>
      <c r="AO31" s="86"/>
      <c r="AP31" s="84" t="s">
        <v>13</v>
      </c>
      <c r="AQ31" s="85"/>
      <c r="AR31" s="402"/>
      <c r="AS31" s="386" t="s">
        <v>11</v>
      </c>
      <c r="AT31" s="86"/>
      <c r="AU31" s="84" t="s">
        <v>12</v>
      </c>
      <c r="AV31" s="85"/>
      <c r="AW31" s="86"/>
      <c r="AX31" s="84" t="s">
        <v>13</v>
      </c>
      <c r="AY31" s="85"/>
      <c r="AZ31" s="402"/>
      <c r="BA31" s="386" t="s">
        <v>11</v>
      </c>
      <c r="BB31" s="86"/>
      <c r="BC31" s="84" t="s">
        <v>12</v>
      </c>
      <c r="BD31" s="85"/>
      <c r="BE31" s="86"/>
      <c r="BF31" s="84" t="s">
        <v>13</v>
      </c>
      <c r="BG31" s="85"/>
      <c r="BH31" s="402"/>
      <c r="BI31" s="386" t="s">
        <v>11</v>
      </c>
      <c r="BJ31" s="86"/>
      <c r="BK31" s="84" t="s">
        <v>12</v>
      </c>
      <c r="BL31" s="85"/>
      <c r="BM31" s="86"/>
      <c r="BN31" s="84" t="s">
        <v>13</v>
      </c>
      <c r="BO31" s="85"/>
      <c r="BP31" s="402"/>
      <c r="BQ31" s="386" t="s">
        <v>11</v>
      </c>
      <c r="BR31" s="86"/>
      <c r="BS31" s="84" t="s">
        <v>12</v>
      </c>
      <c r="BT31" s="85"/>
      <c r="BU31" s="86"/>
      <c r="BV31" s="84" t="s">
        <v>13</v>
      </c>
      <c r="BW31" s="85"/>
      <c r="BX31" s="402"/>
      <c r="BY31" s="386" t="s">
        <v>11</v>
      </c>
      <c r="BZ31" s="86"/>
      <c r="CA31" s="84" t="s">
        <v>12</v>
      </c>
      <c r="CB31" s="85"/>
      <c r="CC31" s="86"/>
      <c r="CD31" s="84" t="s">
        <v>13</v>
      </c>
      <c r="CE31" s="85"/>
      <c r="CF31" s="402"/>
      <c r="CG31" s="386" t="s">
        <v>11</v>
      </c>
      <c r="CH31" s="86"/>
      <c r="CI31" s="84" t="s">
        <v>12</v>
      </c>
      <c r="CJ31" s="85"/>
      <c r="CK31" s="86"/>
      <c r="CL31" s="84" t="s">
        <v>13</v>
      </c>
      <c r="CM31" s="85"/>
      <c r="CN31" s="402"/>
      <c r="CO31" s="386" t="s">
        <v>11</v>
      </c>
      <c r="CP31" s="86"/>
      <c r="CQ31" s="84" t="s">
        <v>12</v>
      </c>
      <c r="CR31" s="85"/>
      <c r="CS31" s="86"/>
      <c r="CT31" s="84" t="s">
        <v>13</v>
      </c>
      <c r="CU31" s="85"/>
      <c r="CV31" s="402"/>
      <c r="CW31" s="386" t="s">
        <v>11</v>
      </c>
      <c r="CX31" s="86"/>
      <c r="CY31" s="84" t="s">
        <v>12</v>
      </c>
      <c r="CZ31" s="85"/>
      <c r="DA31" s="86"/>
      <c r="DB31" s="84" t="s">
        <v>13</v>
      </c>
      <c r="DC31" s="85"/>
      <c r="DD31" s="402"/>
      <c r="DE31" s="386" t="s">
        <v>11</v>
      </c>
      <c r="DF31" s="86"/>
      <c r="DG31" s="84" t="s">
        <v>12</v>
      </c>
      <c r="DH31" s="85"/>
      <c r="DI31" s="86"/>
      <c r="DJ31" s="84" t="s">
        <v>13</v>
      </c>
      <c r="DK31" s="85"/>
      <c r="DL31" s="402"/>
      <c r="DM31" s="386" t="s">
        <v>11</v>
      </c>
      <c r="DN31" s="86"/>
      <c r="DO31" s="84" t="s">
        <v>12</v>
      </c>
      <c r="DP31" s="85"/>
      <c r="DQ31" s="86"/>
      <c r="DR31" s="84" t="s">
        <v>13</v>
      </c>
      <c r="DS31" s="85"/>
      <c r="DT31" s="402"/>
      <c r="DU31" s="386" t="s">
        <v>11</v>
      </c>
      <c r="DV31" s="86"/>
      <c r="DW31" s="84" t="s">
        <v>12</v>
      </c>
      <c r="DX31" s="85"/>
      <c r="DY31" s="86"/>
      <c r="DZ31" s="84" t="s">
        <v>13</v>
      </c>
      <c r="EA31" s="85"/>
      <c r="EB31" s="402"/>
      <c r="EC31" s="386" t="s">
        <v>11</v>
      </c>
      <c r="ED31" s="86"/>
      <c r="EE31" s="84" t="s">
        <v>12</v>
      </c>
      <c r="EF31" s="85"/>
      <c r="EG31" s="86"/>
      <c r="EH31" s="84" t="s">
        <v>13</v>
      </c>
      <c r="EI31" s="85"/>
      <c r="EJ31" s="402"/>
      <c r="EK31" s="386" t="s">
        <v>11</v>
      </c>
      <c r="EL31" s="86"/>
      <c r="EM31" s="84" t="s">
        <v>12</v>
      </c>
      <c r="EN31" s="85"/>
      <c r="EO31" s="86"/>
      <c r="EP31" s="84" t="s">
        <v>13</v>
      </c>
      <c r="EQ31" s="85"/>
      <c r="ER31" s="402"/>
      <c r="ES31" s="386" t="s">
        <v>11</v>
      </c>
      <c r="ET31" s="86"/>
      <c r="EU31" s="84" t="s">
        <v>12</v>
      </c>
      <c r="EV31" s="85"/>
      <c r="EW31" s="86"/>
      <c r="EX31" s="84" t="s">
        <v>13</v>
      </c>
      <c r="EY31" s="85"/>
      <c r="EZ31" s="402"/>
      <c r="FA31" s="386" t="s">
        <v>11</v>
      </c>
      <c r="FB31" s="86"/>
      <c r="FC31" s="84" t="s">
        <v>12</v>
      </c>
      <c r="FD31" s="85"/>
      <c r="FE31" s="86"/>
      <c r="FF31" s="84" t="s">
        <v>13</v>
      </c>
      <c r="FG31" s="85"/>
      <c r="FH31" s="402"/>
      <c r="FI31" s="386" t="s">
        <v>11</v>
      </c>
      <c r="FJ31" s="86"/>
      <c r="FK31" s="84" t="s">
        <v>12</v>
      </c>
      <c r="FL31" s="85"/>
      <c r="FM31" s="86"/>
      <c r="FN31" s="84" t="s">
        <v>13</v>
      </c>
      <c r="FO31" s="85"/>
      <c r="FP31" s="402"/>
      <c r="FQ31" s="386" t="s">
        <v>11</v>
      </c>
      <c r="FR31" s="86"/>
      <c r="FS31" s="84" t="s">
        <v>12</v>
      </c>
      <c r="FT31" s="85"/>
      <c r="FU31" s="86"/>
      <c r="FV31" s="84" t="s">
        <v>13</v>
      </c>
      <c r="FW31" s="85"/>
      <c r="FX31" s="402"/>
      <c r="FY31" s="386" t="s">
        <v>11</v>
      </c>
      <c r="FZ31" s="86"/>
      <c r="GA31" s="84" t="s">
        <v>12</v>
      </c>
      <c r="GB31" s="85"/>
      <c r="GC31" s="86"/>
      <c r="GD31" s="84" t="s">
        <v>13</v>
      </c>
      <c r="GE31" s="85"/>
      <c r="GF31" s="402"/>
      <c r="GG31" s="386" t="s">
        <v>11</v>
      </c>
      <c r="GH31" s="86"/>
      <c r="GI31" s="84" t="s">
        <v>12</v>
      </c>
      <c r="GJ31" s="85"/>
      <c r="GK31" s="86"/>
      <c r="GL31" s="84" t="s">
        <v>13</v>
      </c>
      <c r="GM31" s="85"/>
      <c r="GN31" s="402"/>
      <c r="GO31" s="386" t="s">
        <v>11</v>
      </c>
      <c r="GP31" s="86"/>
      <c r="GQ31" s="84" t="s">
        <v>12</v>
      </c>
      <c r="GR31" s="85"/>
      <c r="GS31" s="86"/>
      <c r="GT31" s="84" t="s">
        <v>13</v>
      </c>
      <c r="GU31" s="85"/>
      <c r="GV31" s="402"/>
    </row>
    <row r="32" spans="1:204" ht="15.75" customHeight="1" thickBot="1" x14ac:dyDescent="0.25">
      <c r="A32" s="100"/>
      <c r="B32" s="101"/>
      <c r="C32" s="101"/>
      <c r="D32" s="101"/>
      <c r="E32" s="23" t="s">
        <v>49</v>
      </c>
      <c r="F32" s="23" t="s">
        <v>50</v>
      </c>
      <c r="G32" s="23" t="s">
        <v>49</v>
      </c>
      <c r="H32" s="23" t="s">
        <v>50</v>
      </c>
      <c r="I32" s="23" t="s">
        <v>49</v>
      </c>
      <c r="J32" s="23" t="s">
        <v>50</v>
      </c>
      <c r="K32" s="23" t="s">
        <v>49</v>
      </c>
      <c r="L32" s="10" t="s">
        <v>50</v>
      </c>
      <c r="M32" s="93"/>
      <c r="N32" s="89"/>
      <c r="O32" s="87"/>
      <c r="P32" s="88"/>
      <c r="Q32" s="89"/>
      <c r="R32" s="87"/>
      <c r="S32" s="88"/>
      <c r="T32" s="91"/>
      <c r="U32" s="93"/>
      <c r="V32" s="89"/>
      <c r="W32" s="87"/>
      <c r="X32" s="88"/>
      <c r="Y32" s="89"/>
      <c r="Z32" s="87"/>
      <c r="AA32" s="88"/>
      <c r="AB32" s="91"/>
      <c r="AC32" s="93"/>
      <c r="AD32" s="89"/>
      <c r="AE32" s="87"/>
      <c r="AF32" s="88"/>
      <c r="AG32" s="89"/>
      <c r="AH32" s="87"/>
      <c r="AI32" s="88"/>
      <c r="AJ32" s="91"/>
      <c r="AK32" s="93"/>
      <c r="AL32" s="89"/>
      <c r="AM32" s="87"/>
      <c r="AN32" s="88"/>
      <c r="AO32" s="89"/>
      <c r="AP32" s="87"/>
      <c r="AQ32" s="88"/>
      <c r="AR32" s="91"/>
      <c r="AS32" s="93"/>
      <c r="AT32" s="89"/>
      <c r="AU32" s="87"/>
      <c r="AV32" s="88"/>
      <c r="AW32" s="89"/>
      <c r="AX32" s="87"/>
      <c r="AY32" s="88"/>
      <c r="AZ32" s="91"/>
      <c r="BA32" s="93"/>
      <c r="BB32" s="89"/>
      <c r="BC32" s="87"/>
      <c r="BD32" s="88"/>
      <c r="BE32" s="89"/>
      <c r="BF32" s="87"/>
      <c r="BG32" s="88"/>
      <c r="BH32" s="91"/>
      <c r="BI32" s="93"/>
      <c r="BJ32" s="89"/>
      <c r="BK32" s="87"/>
      <c r="BL32" s="88"/>
      <c r="BM32" s="89"/>
      <c r="BN32" s="87"/>
      <c r="BO32" s="88"/>
      <c r="BP32" s="91"/>
      <c r="BQ32" s="93"/>
      <c r="BR32" s="89"/>
      <c r="BS32" s="87"/>
      <c r="BT32" s="88"/>
      <c r="BU32" s="89"/>
      <c r="BV32" s="87"/>
      <c r="BW32" s="88"/>
      <c r="BX32" s="91"/>
      <c r="BY32" s="93"/>
      <c r="BZ32" s="89"/>
      <c r="CA32" s="87"/>
      <c r="CB32" s="88"/>
      <c r="CC32" s="89"/>
      <c r="CD32" s="87"/>
      <c r="CE32" s="88"/>
      <c r="CF32" s="91"/>
      <c r="CG32" s="93"/>
      <c r="CH32" s="89"/>
      <c r="CI32" s="87"/>
      <c r="CJ32" s="88"/>
      <c r="CK32" s="89"/>
      <c r="CL32" s="87"/>
      <c r="CM32" s="88"/>
      <c r="CN32" s="91"/>
      <c r="CO32" s="93"/>
      <c r="CP32" s="89"/>
      <c r="CQ32" s="87"/>
      <c r="CR32" s="88"/>
      <c r="CS32" s="89"/>
      <c r="CT32" s="87"/>
      <c r="CU32" s="88"/>
      <c r="CV32" s="91"/>
      <c r="CW32" s="93"/>
      <c r="CX32" s="89"/>
      <c r="CY32" s="87"/>
      <c r="CZ32" s="88"/>
      <c r="DA32" s="89"/>
      <c r="DB32" s="87"/>
      <c r="DC32" s="88"/>
      <c r="DD32" s="91"/>
      <c r="DE32" s="93"/>
      <c r="DF32" s="89"/>
      <c r="DG32" s="87"/>
      <c r="DH32" s="88"/>
      <c r="DI32" s="89"/>
      <c r="DJ32" s="87"/>
      <c r="DK32" s="88"/>
      <c r="DL32" s="91"/>
      <c r="DM32" s="93"/>
      <c r="DN32" s="89"/>
      <c r="DO32" s="87"/>
      <c r="DP32" s="88"/>
      <c r="DQ32" s="89"/>
      <c r="DR32" s="87"/>
      <c r="DS32" s="88"/>
      <c r="DT32" s="91"/>
      <c r="DU32" s="93"/>
      <c r="DV32" s="89"/>
      <c r="DW32" s="87"/>
      <c r="DX32" s="88"/>
      <c r="DY32" s="89"/>
      <c r="DZ32" s="87"/>
      <c r="EA32" s="88"/>
      <c r="EB32" s="91"/>
      <c r="EC32" s="93"/>
      <c r="ED32" s="89"/>
      <c r="EE32" s="87"/>
      <c r="EF32" s="88"/>
      <c r="EG32" s="89"/>
      <c r="EH32" s="87"/>
      <c r="EI32" s="88"/>
      <c r="EJ32" s="91"/>
      <c r="EK32" s="93"/>
      <c r="EL32" s="89"/>
      <c r="EM32" s="87"/>
      <c r="EN32" s="88"/>
      <c r="EO32" s="89"/>
      <c r="EP32" s="87"/>
      <c r="EQ32" s="88"/>
      <c r="ER32" s="91"/>
      <c r="ES32" s="93"/>
      <c r="ET32" s="89"/>
      <c r="EU32" s="87"/>
      <c r="EV32" s="88"/>
      <c r="EW32" s="89"/>
      <c r="EX32" s="87"/>
      <c r="EY32" s="88"/>
      <c r="EZ32" s="91"/>
      <c r="FA32" s="93"/>
      <c r="FB32" s="89"/>
      <c r="FC32" s="87"/>
      <c r="FD32" s="88"/>
      <c r="FE32" s="89"/>
      <c r="FF32" s="87"/>
      <c r="FG32" s="88"/>
      <c r="FH32" s="91"/>
      <c r="FI32" s="93"/>
      <c r="FJ32" s="89"/>
      <c r="FK32" s="87"/>
      <c r="FL32" s="88"/>
      <c r="FM32" s="89"/>
      <c r="FN32" s="87"/>
      <c r="FO32" s="88"/>
      <c r="FP32" s="91"/>
      <c r="FQ32" s="93"/>
      <c r="FR32" s="89"/>
      <c r="FS32" s="87"/>
      <c r="FT32" s="88"/>
      <c r="FU32" s="89"/>
      <c r="FV32" s="87"/>
      <c r="FW32" s="88"/>
      <c r="FX32" s="91"/>
      <c r="FY32" s="93"/>
      <c r="FZ32" s="89"/>
      <c r="GA32" s="87"/>
      <c r="GB32" s="88"/>
      <c r="GC32" s="89"/>
      <c r="GD32" s="87"/>
      <c r="GE32" s="88"/>
      <c r="GF32" s="91"/>
      <c r="GG32" s="93"/>
      <c r="GH32" s="89"/>
      <c r="GI32" s="87"/>
      <c r="GJ32" s="88"/>
      <c r="GK32" s="89"/>
      <c r="GL32" s="87"/>
      <c r="GM32" s="88"/>
      <c r="GN32" s="91"/>
      <c r="GO32" s="93"/>
      <c r="GP32" s="89"/>
      <c r="GQ32" s="87"/>
      <c r="GR32" s="88"/>
      <c r="GS32" s="89"/>
      <c r="GT32" s="87"/>
      <c r="GU32" s="88"/>
      <c r="GV32" s="91"/>
    </row>
    <row r="33" spans="1:204" x14ac:dyDescent="0.2">
      <c r="A33" s="403" t="s">
        <v>63</v>
      </c>
      <c r="B33" s="70"/>
      <c r="C33" s="70"/>
      <c r="D33" s="70"/>
      <c r="E33" s="28"/>
      <c r="F33" s="28"/>
      <c r="G33" s="28"/>
      <c r="H33" s="28"/>
      <c r="I33" s="28"/>
      <c r="J33" s="28"/>
      <c r="K33" s="28"/>
      <c r="L33" s="71"/>
      <c r="M33" s="72"/>
      <c r="N33" s="73"/>
      <c r="O33" s="74"/>
      <c r="P33" s="74"/>
      <c r="Q33" s="74"/>
      <c r="R33" s="74"/>
      <c r="S33" s="74"/>
      <c r="T33" s="75"/>
      <c r="U33" s="72"/>
      <c r="V33" s="73"/>
      <c r="W33" s="74"/>
      <c r="X33" s="74"/>
      <c r="Y33" s="74"/>
      <c r="Z33" s="74"/>
      <c r="AA33" s="74"/>
      <c r="AB33" s="75"/>
      <c r="AC33" s="72"/>
      <c r="AD33" s="73"/>
      <c r="AE33" s="74"/>
      <c r="AF33" s="74"/>
      <c r="AG33" s="74"/>
      <c r="AH33" s="74"/>
      <c r="AI33" s="74"/>
      <c r="AJ33" s="75"/>
      <c r="AK33" s="72"/>
      <c r="AL33" s="73"/>
      <c r="AM33" s="74"/>
      <c r="AN33" s="74"/>
      <c r="AO33" s="74"/>
      <c r="AP33" s="74"/>
      <c r="AQ33" s="74"/>
      <c r="AR33" s="75"/>
      <c r="AS33" s="72"/>
      <c r="AT33" s="73"/>
      <c r="AU33" s="74"/>
      <c r="AV33" s="74"/>
      <c r="AW33" s="74"/>
      <c r="AX33" s="74"/>
      <c r="AY33" s="74"/>
      <c r="AZ33" s="75"/>
      <c r="BA33" s="72"/>
      <c r="BB33" s="73"/>
      <c r="BC33" s="74"/>
      <c r="BD33" s="74"/>
      <c r="BE33" s="74"/>
      <c r="BF33" s="74"/>
      <c r="BG33" s="74"/>
      <c r="BH33" s="75"/>
      <c r="BI33" s="72"/>
      <c r="BJ33" s="73"/>
      <c r="BK33" s="74"/>
      <c r="BL33" s="74"/>
      <c r="BM33" s="74"/>
      <c r="BN33" s="74"/>
      <c r="BO33" s="74"/>
      <c r="BP33" s="75"/>
      <c r="BQ33" s="72"/>
      <c r="BR33" s="73"/>
      <c r="BS33" s="74"/>
      <c r="BT33" s="74"/>
      <c r="BU33" s="74"/>
      <c r="BV33" s="74"/>
      <c r="BW33" s="74"/>
      <c r="BX33" s="75"/>
      <c r="BY33" s="72"/>
      <c r="BZ33" s="73"/>
      <c r="CA33" s="74"/>
      <c r="CB33" s="74"/>
      <c r="CC33" s="74"/>
      <c r="CD33" s="74"/>
      <c r="CE33" s="74"/>
      <c r="CF33" s="75"/>
      <c r="CG33" s="72"/>
      <c r="CH33" s="73"/>
      <c r="CI33" s="74"/>
      <c r="CJ33" s="74"/>
      <c r="CK33" s="74"/>
      <c r="CL33" s="74"/>
      <c r="CM33" s="74"/>
      <c r="CN33" s="75"/>
      <c r="CO33" s="72"/>
      <c r="CP33" s="73"/>
      <c r="CQ33" s="74"/>
      <c r="CR33" s="74"/>
      <c r="CS33" s="74"/>
      <c r="CT33" s="74"/>
      <c r="CU33" s="74"/>
      <c r="CV33" s="75"/>
      <c r="CW33" s="72"/>
      <c r="CX33" s="73"/>
      <c r="CY33" s="74"/>
      <c r="CZ33" s="74"/>
      <c r="DA33" s="74"/>
      <c r="DB33" s="74"/>
      <c r="DC33" s="74"/>
      <c r="DD33" s="75"/>
      <c r="DE33" s="72"/>
      <c r="DF33" s="73"/>
      <c r="DG33" s="74"/>
      <c r="DH33" s="74"/>
      <c r="DI33" s="74"/>
      <c r="DJ33" s="74"/>
      <c r="DK33" s="74"/>
      <c r="DL33" s="75"/>
      <c r="DM33" s="72"/>
      <c r="DN33" s="73"/>
      <c r="DO33" s="74"/>
      <c r="DP33" s="74"/>
      <c r="DQ33" s="74"/>
      <c r="DR33" s="74"/>
      <c r="DS33" s="74"/>
      <c r="DT33" s="75"/>
      <c r="DU33" s="72"/>
      <c r="DV33" s="73"/>
      <c r="DW33" s="74"/>
      <c r="DX33" s="74"/>
      <c r="DY33" s="74"/>
      <c r="DZ33" s="74"/>
      <c r="EA33" s="74"/>
      <c r="EB33" s="75"/>
      <c r="EC33" s="72"/>
      <c r="ED33" s="73"/>
      <c r="EE33" s="74"/>
      <c r="EF33" s="74"/>
      <c r="EG33" s="74"/>
      <c r="EH33" s="74"/>
      <c r="EI33" s="74"/>
      <c r="EJ33" s="75"/>
      <c r="EK33" s="72"/>
      <c r="EL33" s="73"/>
      <c r="EM33" s="74"/>
      <c r="EN33" s="74"/>
      <c r="EO33" s="74"/>
      <c r="EP33" s="74"/>
      <c r="EQ33" s="74"/>
      <c r="ER33" s="75"/>
      <c r="ES33" s="72"/>
      <c r="ET33" s="73"/>
      <c r="EU33" s="74"/>
      <c r="EV33" s="74"/>
      <c r="EW33" s="74"/>
      <c r="EX33" s="74"/>
      <c r="EY33" s="74"/>
      <c r="EZ33" s="75"/>
      <c r="FA33" s="72"/>
      <c r="FB33" s="73"/>
      <c r="FC33" s="74"/>
      <c r="FD33" s="74"/>
      <c r="FE33" s="74"/>
      <c r="FF33" s="74"/>
      <c r="FG33" s="74"/>
      <c r="FH33" s="75"/>
      <c r="FI33" s="72"/>
      <c r="FJ33" s="73"/>
      <c r="FK33" s="74"/>
      <c r="FL33" s="74"/>
      <c r="FM33" s="74"/>
      <c r="FN33" s="74"/>
      <c r="FO33" s="74"/>
      <c r="FP33" s="75"/>
      <c r="FQ33" s="72"/>
      <c r="FR33" s="73"/>
      <c r="FS33" s="74"/>
      <c r="FT33" s="74"/>
      <c r="FU33" s="74"/>
      <c r="FV33" s="74"/>
      <c r="FW33" s="74"/>
      <c r="FX33" s="75"/>
      <c r="FY33" s="72"/>
      <c r="FZ33" s="73"/>
      <c r="GA33" s="74"/>
      <c r="GB33" s="74"/>
      <c r="GC33" s="74"/>
      <c r="GD33" s="74"/>
      <c r="GE33" s="74"/>
      <c r="GF33" s="75"/>
      <c r="GG33" s="72"/>
      <c r="GH33" s="73"/>
      <c r="GI33" s="74"/>
      <c r="GJ33" s="74"/>
      <c r="GK33" s="74"/>
      <c r="GL33" s="74"/>
      <c r="GM33" s="74"/>
      <c r="GN33" s="75"/>
      <c r="GO33" s="72"/>
      <c r="GP33" s="73"/>
      <c r="GQ33" s="74"/>
      <c r="GR33" s="74"/>
      <c r="GS33" s="74"/>
      <c r="GT33" s="74"/>
      <c r="GU33" s="74"/>
      <c r="GV33" s="75"/>
    </row>
    <row r="34" spans="1:204" x14ac:dyDescent="0.2">
      <c r="A34" s="51" t="s">
        <v>121</v>
      </c>
      <c r="B34" s="52"/>
      <c r="C34" s="52"/>
      <c r="D34" s="52"/>
      <c r="E34" s="18"/>
      <c r="F34" s="18"/>
      <c r="G34" s="18"/>
      <c r="H34" s="18"/>
      <c r="I34" s="18"/>
      <c r="J34" s="18"/>
      <c r="K34" s="18"/>
      <c r="L34" s="404"/>
      <c r="M34" s="405" t="str">
        <f>M11</f>
        <v>-</v>
      </c>
      <c r="N34" s="66"/>
      <c r="O34" s="42">
        <f>-O11</f>
        <v>-0.450191403718883</v>
      </c>
      <c r="P34" s="42"/>
      <c r="Q34" s="42"/>
      <c r="R34" s="42">
        <f>-Q11</f>
        <v>-0.37002174583314895</v>
      </c>
      <c r="S34" s="42"/>
      <c r="T34" s="43"/>
      <c r="U34" s="405" t="str">
        <f>U11</f>
        <v>-</v>
      </c>
      <c r="V34" s="66"/>
      <c r="W34" s="42">
        <f>-W11</f>
        <v>-0.4502016277271399</v>
      </c>
      <c r="X34" s="42"/>
      <c r="Y34" s="42"/>
      <c r="Z34" s="42">
        <f>-Y11</f>
        <v>-0.39412976475190165</v>
      </c>
      <c r="AA34" s="42"/>
      <c r="AB34" s="43"/>
      <c r="AC34" s="405" t="str">
        <f>AC11</f>
        <v>-</v>
      </c>
      <c r="AD34" s="66"/>
      <c r="AE34" s="42">
        <f>-AE11</f>
        <v>-0.450191403718883</v>
      </c>
      <c r="AF34" s="42"/>
      <c r="AG34" s="42"/>
      <c r="AH34" s="42">
        <f>-AG11</f>
        <v>-0.37002174583314895</v>
      </c>
      <c r="AI34" s="42"/>
      <c r="AJ34" s="43"/>
      <c r="AK34" s="405" t="str">
        <f>AK11</f>
        <v>-</v>
      </c>
      <c r="AL34" s="66"/>
      <c r="AM34" s="42">
        <f>-AM11</f>
        <v>-0.40215418048933138</v>
      </c>
      <c r="AN34" s="42"/>
      <c r="AO34" s="42"/>
      <c r="AP34" s="42">
        <f>-AO11</f>
        <v>-0.3456286367949104</v>
      </c>
      <c r="AQ34" s="42"/>
      <c r="AR34" s="43"/>
      <c r="AS34" s="405" t="str">
        <f>AS11</f>
        <v>-</v>
      </c>
      <c r="AT34" s="66"/>
      <c r="AU34" s="42">
        <f>-AU11</f>
        <v>-0.37814151370166366</v>
      </c>
      <c r="AV34" s="42"/>
      <c r="AW34" s="42"/>
      <c r="AX34" s="42">
        <f>-AW11</f>
        <v>-0.34549471685293198</v>
      </c>
      <c r="AY34" s="42"/>
      <c r="AZ34" s="43"/>
      <c r="BA34" s="405" t="str">
        <f>BA11</f>
        <v>-</v>
      </c>
      <c r="BB34" s="66"/>
      <c r="BC34" s="42">
        <f>-BC11</f>
        <v>-0.40215418048933138</v>
      </c>
      <c r="BD34" s="42"/>
      <c r="BE34" s="42"/>
      <c r="BF34" s="42">
        <f>-BE11</f>
        <v>-0.3456286367949104</v>
      </c>
      <c r="BG34" s="42"/>
      <c r="BH34" s="43"/>
      <c r="BI34" s="405" t="str">
        <f>BI11</f>
        <v>-</v>
      </c>
      <c r="BJ34" s="66"/>
      <c r="BK34" s="42">
        <f>-BK11</f>
        <v>-0.40216358656510542</v>
      </c>
      <c r="BL34" s="42"/>
      <c r="BM34" s="42"/>
      <c r="BN34" s="42">
        <f>-BM11</f>
        <v>-0.36972798577976229</v>
      </c>
      <c r="BO34" s="42"/>
      <c r="BP34" s="43"/>
      <c r="BQ34" s="405" t="str">
        <f>BQ11</f>
        <v>-</v>
      </c>
      <c r="BR34" s="66"/>
      <c r="BS34" s="42">
        <f>-BS11</f>
        <v>-0.450191403718883</v>
      </c>
      <c r="BT34" s="42"/>
      <c r="BU34" s="42"/>
      <c r="BV34" s="42">
        <f>-BU11</f>
        <v>-0.37002174583314895</v>
      </c>
      <c r="BW34" s="42"/>
      <c r="BX34" s="43"/>
      <c r="BY34" s="405" t="str">
        <f>BY11</f>
        <v>-</v>
      </c>
      <c r="BZ34" s="66"/>
      <c r="CA34" s="42">
        <f>-CA11</f>
        <v>-0.49825558850467205</v>
      </c>
      <c r="CB34" s="42"/>
      <c r="CC34" s="42"/>
      <c r="CD34" s="42">
        <f>-CC11</f>
        <v>-0.44270001251697538</v>
      </c>
      <c r="CE34" s="42"/>
      <c r="CF34" s="43"/>
      <c r="CG34" s="405" t="str">
        <f>CG11</f>
        <v>-</v>
      </c>
      <c r="CH34" s="66"/>
      <c r="CI34" s="42">
        <f>-CI11</f>
        <v>-0.52227237471340304</v>
      </c>
      <c r="CJ34" s="42"/>
      <c r="CK34" s="42"/>
      <c r="CL34" s="42">
        <f>-CK11</f>
        <v>-0.44287713265550616</v>
      </c>
      <c r="CM34" s="42"/>
      <c r="CN34" s="43"/>
      <c r="CO34" s="405" t="str">
        <f>CO11</f>
        <v>-</v>
      </c>
      <c r="CP34" s="66"/>
      <c r="CQ34" s="42">
        <f>-CQ11</f>
        <v>-0.52226051486354064</v>
      </c>
      <c r="CR34" s="42"/>
      <c r="CS34" s="42"/>
      <c r="CT34" s="42">
        <f>-CS11</f>
        <v>-0.41875183372035979</v>
      </c>
      <c r="CU34" s="42"/>
      <c r="CV34" s="43"/>
      <c r="CW34" s="405" t="str">
        <f>CW11</f>
        <v>-</v>
      </c>
      <c r="CX34" s="66"/>
      <c r="CY34" s="42">
        <f>-CY11</f>
        <v>-0.52227237471340304</v>
      </c>
      <c r="CZ34" s="42"/>
      <c r="DA34" s="42"/>
      <c r="DB34" s="42">
        <f>-DA11</f>
        <v>-0.44287713265550616</v>
      </c>
      <c r="DC34" s="42"/>
      <c r="DD34" s="43"/>
      <c r="DE34" s="405" t="str">
        <f>DE11</f>
        <v>-</v>
      </c>
      <c r="DF34" s="66"/>
      <c r="DG34" s="42">
        <f>-DG11</f>
        <v>-0.54630262677370001</v>
      </c>
      <c r="DH34" s="42"/>
      <c r="DI34" s="42"/>
      <c r="DJ34" s="42">
        <f>-DI11</f>
        <v>-0.46719680154628751</v>
      </c>
      <c r="DK34" s="42"/>
      <c r="DL34" s="43"/>
      <c r="DM34" s="405" t="str">
        <f>DM11</f>
        <v>-</v>
      </c>
      <c r="DN34" s="66"/>
      <c r="DO34" s="42">
        <f>-DO11</f>
        <v>-0.54628994901877759</v>
      </c>
      <c r="DP34" s="42"/>
      <c r="DQ34" s="42"/>
      <c r="DR34" s="42">
        <f>-DQ11</f>
        <v>-0.44306289257156373</v>
      </c>
      <c r="DS34" s="42"/>
      <c r="DT34" s="43"/>
      <c r="DU34" s="405" t="str">
        <f>DU11</f>
        <v>-</v>
      </c>
      <c r="DV34" s="66"/>
      <c r="DW34" s="42">
        <f>-DW11</f>
        <v>-0.54627808916891518</v>
      </c>
      <c r="DX34" s="42"/>
      <c r="DY34" s="42"/>
      <c r="DZ34" s="42">
        <f>-DY11</f>
        <v>-0.41893759363641742</v>
      </c>
      <c r="EA34" s="42"/>
      <c r="EB34" s="43"/>
      <c r="EC34" s="405" t="str">
        <f>EC11</f>
        <v>-</v>
      </c>
      <c r="ED34" s="66"/>
      <c r="EE34" s="42">
        <f>-EE11</f>
        <v>-0.59434022914228679</v>
      </c>
      <c r="EF34" s="42"/>
      <c r="EG34" s="42"/>
      <c r="EH34" s="42">
        <f>-EG11</f>
        <v>-0.46759424135471345</v>
      </c>
      <c r="EI34" s="42"/>
      <c r="EJ34" s="43"/>
      <c r="EK34" s="405" t="str">
        <f>EK11</f>
        <v>-</v>
      </c>
      <c r="EL34" s="66"/>
      <c r="EM34" s="42">
        <f>-EM11</f>
        <v>-0.49825558850467205</v>
      </c>
      <c r="EN34" s="42"/>
      <c r="EO34" s="42"/>
      <c r="EP34" s="42">
        <f>-EO11</f>
        <v>-0.44270001251697538</v>
      </c>
      <c r="EQ34" s="42"/>
      <c r="ER34" s="43"/>
      <c r="ES34" s="405" t="str">
        <f>ES11</f>
        <v>-</v>
      </c>
      <c r="ET34" s="66"/>
      <c r="EU34" s="42">
        <f>-EU11</f>
        <v>-0.4261770712720524</v>
      </c>
      <c r="EV34" s="42"/>
      <c r="EW34" s="42"/>
      <c r="EX34" s="42">
        <f>-EW11</f>
        <v>-0.36987054571384431</v>
      </c>
      <c r="EY34" s="42"/>
      <c r="EZ34" s="43"/>
      <c r="FA34" s="405" t="str">
        <f>FA11</f>
        <v>-</v>
      </c>
      <c r="FB34" s="66"/>
      <c r="FC34" s="42">
        <f>-FC11</f>
        <v>-6.6003271322536125E-2</v>
      </c>
      <c r="FD34" s="42"/>
      <c r="FE34" s="42"/>
      <c r="FF34" s="42">
        <f>-FE11</f>
        <v>-0.12803455862969398</v>
      </c>
      <c r="FG34" s="42"/>
      <c r="FH34" s="43"/>
      <c r="FI34" s="405" t="str">
        <f>FI11</f>
        <v>-</v>
      </c>
      <c r="FJ34" s="66"/>
      <c r="FK34" s="42">
        <f>-FK11</f>
        <v>-9.0005312605583712E-2</v>
      </c>
      <c r="FL34" s="42"/>
      <c r="FM34" s="42"/>
      <c r="FN34" s="42">
        <f>-FM11</f>
        <v>-0.12805615862604619</v>
      </c>
      <c r="FO34" s="42"/>
      <c r="FP34" s="43"/>
      <c r="FQ34" s="405" t="str">
        <f>FQ11</f>
        <v>-</v>
      </c>
      <c r="FR34" s="66"/>
      <c r="FS34" s="42">
        <f>-FS11</f>
        <v>-9.0005312605583712E-2</v>
      </c>
      <c r="FT34" s="42"/>
      <c r="FU34" s="42"/>
      <c r="FV34" s="42">
        <f>-FU11</f>
        <v>-0.12805615862604619</v>
      </c>
      <c r="FW34" s="42"/>
      <c r="FX34" s="43"/>
      <c r="FY34" s="405" t="str">
        <f>FY11</f>
        <v>-</v>
      </c>
      <c r="FZ34" s="66"/>
      <c r="GA34" s="42">
        <f>-GA11</f>
        <v>-9.0005312605583712E-2</v>
      </c>
      <c r="GB34" s="42"/>
      <c r="GC34" s="42"/>
      <c r="GD34" s="42">
        <f>-GC11</f>
        <v>-0.12805615862604619</v>
      </c>
      <c r="GE34" s="42"/>
      <c r="GF34" s="43"/>
      <c r="GG34" s="405" t="str">
        <f>GG11</f>
        <v>-</v>
      </c>
      <c r="GH34" s="66"/>
      <c r="GI34" s="42">
        <f>-GI11</f>
        <v>-9.0005312605583712E-2</v>
      </c>
      <c r="GJ34" s="42"/>
      <c r="GK34" s="42"/>
      <c r="GL34" s="42">
        <f>-GK11</f>
        <v>-0.12805615862604619</v>
      </c>
      <c r="GM34" s="42"/>
      <c r="GN34" s="43"/>
      <c r="GO34" s="405" t="str">
        <f>GO11</f>
        <v>-</v>
      </c>
      <c r="GP34" s="66"/>
      <c r="GQ34" s="42">
        <f>-GQ11</f>
        <v>-9.0005312605583712E-2</v>
      </c>
      <c r="GR34" s="42"/>
      <c r="GS34" s="42"/>
      <c r="GT34" s="42">
        <f>-GS11</f>
        <v>-0.12805615862604619</v>
      </c>
      <c r="GU34" s="42"/>
      <c r="GV34" s="43"/>
    </row>
    <row r="35" spans="1:204" x14ac:dyDescent="0.2">
      <c r="A35" s="51" t="s">
        <v>122</v>
      </c>
      <c r="B35" s="52"/>
      <c r="C35" s="52"/>
      <c r="D35" s="52"/>
      <c r="E35" s="18"/>
      <c r="F35" s="18"/>
      <c r="G35" s="18"/>
      <c r="H35" s="18"/>
      <c r="I35" s="18"/>
      <c r="J35" s="18"/>
      <c r="K35" s="18"/>
      <c r="L35" s="404"/>
      <c r="M35" s="406"/>
      <c r="N35" s="49"/>
      <c r="O35" s="407" t="s">
        <v>17</v>
      </c>
      <c r="P35" s="407"/>
      <c r="Q35" s="407"/>
      <c r="R35" s="407" t="s">
        <v>17</v>
      </c>
      <c r="S35" s="407"/>
      <c r="T35" s="408"/>
      <c r="U35" s="406"/>
      <c r="V35" s="49"/>
      <c r="W35" s="407" t="s">
        <v>17</v>
      </c>
      <c r="X35" s="407"/>
      <c r="Y35" s="407"/>
      <c r="Z35" s="407" t="s">
        <v>17</v>
      </c>
      <c r="AA35" s="407"/>
      <c r="AB35" s="408"/>
      <c r="AC35" s="406"/>
      <c r="AD35" s="49"/>
      <c r="AE35" s="407" t="s">
        <v>17</v>
      </c>
      <c r="AF35" s="407"/>
      <c r="AG35" s="407"/>
      <c r="AH35" s="407" t="s">
        <v>17</v>
      </c>
      <c r="AI35" s="407"/>
      <c r="AJ35" s="408"/>
      <c r="AK35" s="406"/>
      <c r="AL35" s="49"/>
      <c r="AM35" s="407" t="s">
        <v>17</v>
      </c>
      <c r="AN35" s="407"/>
      <c r="AO35" s="407"/>
      <c r="AP35" s="407" t="s">
        <v>17</v>
      </c>
      <c r="AQ35" s="407"/>
      <c r="AR35" s="408"/>
      <c r="AS35" s="406"/>
      <c r="AT35" s="49"/>
      <c r="AU35" s="407" t="s">
        <v>17</v>
      </c>
      <c r="AV35" s="407"/>
      <c r="AW35" s="407"/>
      <c r="AX35" s="407" t="s">
        <v>17</v>
      </c>
      <c r="AY35" s="407"/>
      <c r="AZ35" s="408"/>
      <c r="BA35" s="406"/>
      <c r="BB35" s="49"/>
      <c r="BC35" s="407" t="s">
        <v>17</v>
      </c>
      <c r="BD35" s="407"/>
      <c r="BE35" s="407"/>
      <c r="BF35" s="407" t="s">
        <v>17</v>
      </c>
      <c r="BG35" s="407"/>
      <c r="BH35" s="408"/>
      <c r="BI35" s="406"/>
      <c r="BJ35" s="49"/>
      <c r="BK35" s="407" t="s">
        <v>17</v>
      </c>
      <c r="BL35" s="407"/>
      <c r="BM35" s="407"/>
      <c r="BN35" s="407" t="s">
        <v>17</v>
      </c>
      <c r="BO35" s="407"/>
      <c r="BP35" s="408"/>
      <c r="BQ35" s="406"/>
      <c r="BR35" s="49"/>
      <c r="BS35" s="407" t="s">
        <v>17</v>
      </c>
      <c r="BT35" s="407"/>
      <c r="BU35" s="407"/>
      <c r="BV35" s="407" t="s">
        <v>17</v>
      </c>
      <c r="BW35" s="407"/>
      <c r="BX35" s="408"/>
      <c r="BY35" s="406"/>
      <c r="BZ35" s="49"/>
      <c r="CA35" s="407" t="s">
        <v>17</v>
      </c>
      <c r="CB35" s="407"/>
      <c r="CC35" s="407"/>
      <c r="CD35" s="407" t="s">
        <v>17</v>
      </c>
      <c r="CE35" s="407"/>
      <c r="CF35" s="408"/>
      <c r="CG35" s="406"/>
      <c r="CH35" s="49"/>
      <c r="CI35" s="407" t="s">
        <v>17</v>
      </c>
      <c r="CJ35" s="407"/>
      <c r="CK35" s="407"/>
      <c r="CL35" s="407" t="s">
        <v>17</v>
      </c>
      <c r="CM35" s="407"/>
      <c r="CN35" s="408"/>
      <c r="CO35" s="406"/>
      <c r="CP35" s="49"/>
      <c r="CQ35" s="407" t="s">
        <v>17</v>
      </c>
      <c r="CR35" s="407"/>
      <c r="CS35" s="407"/>
      <c r="CT35" s="407" t="s">
        <v>17</v>
      </c>
      <c r="CU35" s="407"/>
      <c r="CV35" s="408"/>
      <c r="CW35" s="406"/>
      <c r="CX35" s="49"/>
      <c r="CY35" s="407" t="s">
        <v>17</v>
      </c>
      <c r="CZ35" s="407"/>
      <c r="DA35" s="407"/>
      <c r="DB35" s="407" t="s">
        <v>17</v>
      </c>
      <c r="DC35" s="407"/>
      <c r="DD35" s="408"/>
      <c r="DE35" s="406"/>
      <c r="DF35" s="49"/>
      <c r="DG35" s="407" t="s">
        <v>17</v>
      </c>
      <c r="DH35" s="407"/>
      <c r="DI35" s="407"/>
      <c r="DJ35" s="407" t="s">
        <v>17</v>
      </c>
      <c r="DK35" s="407"/>
      <c r="DL35" s="408"/>
      <c r="DM35" s="406"/>
      <c r="DN35" s="49"/>
      <c r="DO35" s="407" t="s">
        <v>17</v>
      </c>
      <c r="DP35" s="407"/>
      <c r="DQ35" s="407"/>
      <c r="DR35" s="407" t="s">
        <v>17</v>
      </c>
      <c r="DS35" s="407"/>
      <c r="DT35" s="408"/>
      <c r="DU35" s="406"/>
      <c r="DV35" s="49"/>
      <c r="DW35" s="407" t="s">
        <v>17</v>
      </c>
      <c r="DX35" s="407"/>
      <c r="DY35" s="407"/>
      <c r="DZ35" s="407" t="s">
        <v>17</v>
      </c>
      <c r="EA35" s="407"/>
      <c r="EB35" s="408"/>
      <c r="EC35" s="406"/>
      <c r="ED35" s="49"/>
      <c r="EE35" s="407" t="s">
        <v>17</v>
      </c>
      <c r="EF35" s="407"/>
      <c r="EG35" s="407"/>
      <c r="EH35" s="407" t="s">
        <v>17</v>
      </c>
      <c r="EI35" s="407"/>
      <c r="EJ35" s="408"/>
      <c r="EK35" s="406"/>
      <c r="EL35" s="49"/>
      <c r="EM35" s="407" t="s">
        <v>17</v>
      </c>
      <c r="EN35" s="407"/>
      <c r="EO35" s="407"/>
      <c r="EP35" s="407" t="s">
        <v>17</v>
      </c>
      <c r="EQ35" s="407"/>
      <c r="ER35" s="408"/>
      <c r="ES35" s="406"/>
      <c r="ET35" s="49"/>
      <c r="EU35" s="407" t="s">
        <v>17</v>
      </c>
      <c r="EV35" s="407"/>
      <c r="EW35" s="407"/>
      <c r="EX35" s="407" t="s">
        <v>17</v>
      </c>
      <c r="EY35" s="407"/>
      <c r="EZ35" s="408"/>
      <c r="FA35" s="406"/>
      <c r="FB35" s="49"/>
      <c r="FC35" s="407" t="s">
        <v>17</v>
      </c>
      <c r="FD35" s="407"/>
      <c r="FE35" s="407"/>
      <c r="FF35" s="407" t="s">
        <v>17</v>
      </c>
      <c r="FG35" s="407"/>
      <c r="FH35" s="408"/>
      <c r="FI35" s="406"/>
      <c r="FJ35" s="49"/>
      <c r="FK35" s="407" t="s">
        <v>17</v>
      </c>
      <c r="FL35" s="407"/>
      <c r="FM35" s="407"/>
      <c r="FN35" s="407" t="s">
        <v>17</v>
      </c>
      <c r="FO35" s="407"/>
      <c r="FP35" s="408"/>
      <c r="FQ35" s="406"/>
      <c r="FR35" s="49"/>
      <c r="FS35" s="407" t="s">
        <v>17</v>
      </c>
      <c r="FT35" s="407"/>
      <c r="FU35" s="407"/>
      <c r="FV35" s="407" t="s">
        <v>17</v>
      </c>
      <c r="FW35" s="407"/>
      <c r="FX35" s="408"/>
      <c r="FY35" s="406"/>
      <c r="FZ35" s="49"/>
      <c r="GA35" s="407" t="s">
        <v>17</v>
      </c>
      <c r="GB35" s="407"/>
      <c r="GC35" s="407"/>
      <c r="GD35" s="407" t="s">
        <v>17</v>
      </c>
      <c r="GE35" s="407"/>
      <c r="GF35" s="408"/>
      <c r="GG35" s="406"/>
      <c r="GH35" s="49"/>
      <c r="GI35" s="407" t="s">
        <v>17</v>
      </c>
      <c r="GJ35" s="407"/>
      <c r="GK35" s="407"/>
      <c r="GL35" s="407" t="s">
        <v>17</v>
      </c>
      <c r="GM35" s="407"/>
      <c r="GN35" s="408"/>
      <c r="GO35" s="406"/>
      <c r="GP35" s="49"/>
      <c r="GQ35" s="407" t="s">
        <v>17</v>
      </c>
      <c r="GR35" s="407"/>
      <c r="GS35" s="407"/>
      <c r="GT35" s="407" t="s">
        <v>17</v>
      </c>
      <c r="GU35" s="407"/>
      <c r="GV35" s="408"/>
    </row>
    <row r="36" spans="1:204" ht="13.5" thickBot="1" x14ac:dyDescent="0.25">
      <c r="A36" s="80" t="s">
        <v>66</v>
      </c>
      <c r="B36" s="81"/>
      <c r="C36" s="81"/>
      <c r="D36" s="81"/>
      <c r="E36" s="82"/>
      <c r="F36" s="82"/>
      <c r="G36" s="82"/>
      <c r="H36" s="82"/>
      <c r="I36" s="82"/>
      <c r="J36" s="82"/>
      <c r="K36" s="82"/>
      <c r="L36" s="409"/>
      <c r="M36" s="390"/>
      <c r="N36" s="78"/>
      <c r="O36" s="67">
        <f>SUM(O34:Q35)</f>
        <v>-0.450191403718883</v>
      </c>
      <c r="P36" s="67"/>
      <c r="Q36" s="67"/>
      <c r="R36" s="67">
        <f>SUM(R34:T35)</f>
        <v>-0.37002174583314895</v>
      </c>
      <c r="S36" s="67"/>
      <c r="T36" s="68"/>
      <c r="U36" s="390"/>
      <c r="V36" s="78"/>
      <c r="W36" s="67">
        <f>SUM(W34:Y35)</f>
        <v>-0.4502016277271399</v>
      </c>
      <c r="X36" s="67"/>
      <c r="Y36" s="67"/>
      <c r="Z36" s="67">
        <f>SUM(Z34:AB35)</f>
        <v>-0.39412976475190165</v>
      </c>
      <c r="AA36" s="67"/>
      <c r="AB36" s="68"/>
      <c r="AC36" s="390"/>
      <c r="AD36" s="78"/>
      <c r="AE36" s="67">
        <f>SUM(AE34:AG35)</f>
        <v>-0.450191403718883</v>
      </c>
      <c r="AF36" s="67"/>
      <c r="AG36" s="67"/>
      <c r="AH36" s="67">
        <f>SUM(AH34:AJ35)</f>
        <v>-0.37002174583314895</v>
      </c>
      <c r="AI36" s="67"/>
      <c r="AJ36" s="68"/>
      <c r="AK36" s="390"/>
      <c r="AL36" s="78"/>
      <c r="AM36" s="67">
        <f>SUM(AM34:AO35)</f>
        <v>-0.40215418048933138</v>
      </c>
      <c r="AN36" s="67"/>
      <c r="AO36" s="67"/>
      <c r="AP36" s="67">
        <f>SUM(AP34:AR35)</f>
        <v>-0.3456286367949104</v>
      </c>
      <c r="AQ36" s="67"/>
      <c r="AR36" s="68"/>
      <c r="AS36" s="390"/>
      <c r="AT36" s="78"/>
      <c r="AU36" s="67">
        <f>SUM(AU34:AW35)</f>
        <v>-0.37814151370166366</v>
      </c>
      <c r="AV36" s="67"/>
      <c r="AW36" s="67"/>
      <c r="AX36" s="67">
        <f>SUM(AX34:AZ35)</f>
        <v>-0.34549471685293198</v>
      </c>
      <c r="AY36" s="67"/>
      <c r="AZ36" s="68"/>
      <c r="BA36" s="390"/>
      <c r="BB36" s="78"/>
      <c r="BC36" s="67">
        <f>SUM(BC34:BE35)</f>
        <v>-0.40215418048933138</v>
      </c>
      <c r="BD36" s="67"/>
      <c r="BE36" s="67"/>
      <c r="BF36" s="67">
        <f>SUM(BF34:BH35)</f>
        <v>-0.3456286367949104</v>
      </c>
      <c r="BG36" s="67"/>
      <c r="BH36" s="68"/>
      <c r="BI36" s="390"/>
      <c r="BJ36" s="78"/>
      <c r="BK36" s="67">
        <f>SUM(BK34:BM35)</f>
        <v>-0.40216358656510542</v>
      </c>
      <c r="BL36" s="67"/>
      <c r="BM36" s="67"/>
      <c r="BN36" s="67">
        <f>SUM(BN34:BP35)</f>
        <v>-0.36972798577976229</v>
      </c>
      <c r="BO36" s="67"/>
      <c r="BP36" s="68"/>
      <c r="BQ36" s="390"/>
      <c r="BR36" s="78"/>
      <c r="BS36" s="67">
        <f>SUM(BS34:BU35)</f>
        <v>-0.450191403718883</v>
      </c>
      <c r="BT36" s="67"/>
      <c r="BU36" s="67"/>
      <c r="BV36" s="67">
        <f>SUM(BV34:BX35)</f>
        <v>-0.37002174583314895</v>
      </c>
      <c r="BW36" s="67"/>
      <c r="BX36" s="68"/>
      <c r="BY36" s="390"/>
      <c r="BZ36" s="78"/>
      <c r="CA36" s="67">
        <f>SUM(CA34:CC35)</f>
        <v>-0.49825558850467205</v>
      </c>
      <c r="CB36" s="67"/>
      <c r="CC36" s="67"/>
      <c r="CD36" s="67">
        <f>SUM(CD34:CF35)</f>
        <v>-0.44270001251697538</v>
      </c>
      <c r="CE36" s="67"/>
      <c r="CF36" s="68"/>
      <c r="CG36" s="390"/>
      <c r="CH36" s="78"/>
      <c r="CI36" s="67">
        <f>SUM(CI34:CK35)</f>
        <v>-0.52227237471340304</v>
      </c>
      <c r="CJ36" s="67"/>
      <c r="CK36" s="67"/>
      <c r="CL36" s="67">
        <f>SUM(CL34:CN35)</f>
        <v>-0.44287713265550616</v>
      </c>
      <c r="CM36" s="67"/>
      <c r="CN36" s="68"/>
      <c r="CO36" s="390"/>
      <c r="CP36" s="78"/>
      <c r="CQ36" s="67">
        <f>SUM(CQ34:CS35)</f>
        <v>-0.52226051486354064</v>
      </c>
      <c r="CR36" s="67"/>
      <c r="CS36" s="67"/>
      <c r="CT36" s="67">
        <f>SUM(CT34:CV35)</f>
        <v>-0.41875183372035979</v>
      </c>
      <c r="CU36" s="67"/>
      <c r="CV36" s="68"/>
      <c r="CW36" s="390"/>
      <c r="CX36" s="78"/>
      <c r="CY36" s="67">
        <f>SUM(CY34:DA35)</f>
        <v>-0.52227237471340304</v>
      </c>
      <c r="CZ36" s="67"/>
      <c r="DA36" s="67"/>
      <c r="DB36" s="67">
        <f>SUM(DB34:DD35)</f>
        <v>-0.44287713265550616</v>
      </c>
      <c r="DC36" s="67"/>
      <c r="DD36" s="68"/>
      <c r="DE36" s="390"/>
      <c r="DF36" s="78"/>
      <c r="DG36" s="67">
        <f>SUM(DG34:DI35)</f>
        <v>-0.54630262677370001</v>
      </c>
      <c r="DH36" s="67"/>
      <c r="DI36" s="67"/>
      <c r="DJ36" s="67">
        <f>SUM(DJ34:DL35)</f>
        <v>-0.46719680154628751</v>
      </c>
      <c r="DK36" s="67"/>
      <c r="DL36" s="68"/>
      <c r="DM36" s="390"/>
      <c r="DN36" s="78"/>
      <c r="DO36" s="67">
        <f>SUM(DO34:DQ35)</f>
        <v>-0.54628994901877759</v>
      </c>
      <c r="DP36" s="67"/>
      <c r="DQ36" s="67"/>
      <c r="DR36" s="67">
        <f>SUM(DR34:DT35)</f>
        <v>-0.44306289257156373</v>
      </c>
      <c r="DS36" s="67"/>
      <c r="DT36" s="68"/>
      <c r="DU36" s="390"/>
      <c r="DV36" s="78"/>
      <c r="DW36" s="67">
        <f>SUM(DW34:DY35)</f>
        <v>-0.54627808916891518</v>
      </c>
      <c r="DX36" s="67"/>
      <c r="DY36" s="67"/>
      <c r="DZ36" s="67">
        <f>SUM(DZ34:EB35)</f>
        <v>-0.41893759363641742</v>
      </c>
      <c r="EA36" s="67"/>
      <c r="EB36" s="68"/>
      <c r="EC36" s="390"/>
      <c r="ED36" s="78"/>
      <c r="EE36" s="67">
        <f>SUM(EE34:EG35)</f>
        <v>-0.59434022914228679</v>
      </c>
      <c r="EF36" s="67"/>
      <c r="EG36" s="67"/>
      <c r="EH36" s="67">
        <f>SUM(EH34:EJ35)</f>
        <v>-0.46759424135471345</v>
      </c>
      <c r="EI36" s="67"/>
      <c r="EJ36" s="68"/>
      <c r="EK36" s="390"/>
      <c r="EL36" s="78"/>
      <c r="EM36" s="67">
        <f>SUM(EM34:EO35)</f>
        <v>-0.49825558850467205</v>
      </c>
      <c r="EN36" s="67"/>
      <c r="EO36" s="67"/>
      <c r="EP36" s="67">
        <f>SUM(EP34:ER35)</f>
        <v>-0.44270001251697538</v>
      </c>
      <c r="EQ36" s="67"/>
      <c r="ER36" s="68"/>
      <c r="ES36" s="390"/>
      <c r="ET36" s="78"/>
      <c r="EU36" s="67">
        <f>SUM(EU34:EW35)</f>
        <v>-0.4261770712720524</v>
      </c>
      <c r="EV36" s="67"/>
      <c r="EW36" s="67"/>
      <c r="EX36" s="67">
        <f>SUM(EX34:EZ35)</f>
        <v>-0.36987054571384431</v>
      </c>
      <c r="EY36" s="67"/>
      <c r="EZ36" s="68"/>
      <c r="FA36" s="390"/>
      <c r="FB36" s="78"/>
      <c r="FC36" s="67">
        <f>SUM(FC34:FE35)</f>
        <v>-6.6003271322536125E-2</v>
      </c>
      <c r="FD36" s="67"/>
      <c r="FE36" s="67"/>
      <c r="FF36" s="67">
        <f>SUM(FF34:FH35)</f>
        <v>-0.12803455862969398</v>
      </c>
      <c r="FG36" s="67"/>
      <c r="FH36" s="68"/>
      <c r="FI36" s="390"/>
      <c r="FJ36" s="78"/>
      <c r="FK36" s="67">
        <f>SUM(FK34:FM35)</f>
        <v>-9.0005312605583712E-2</v>
      </c>
      <c r="FL36" s="67"/>
      <c r="FM36" s="67"/>
      <c r="FN36" s="67">
        <f>SUM(FN34:FP35)</f>
        <v>-0.12805615862604619</v>
      </c>
      <c r="FO36" s="67"/>
      <c r="FP36" s="68"/>
      <c r="FQ36" s="390"/>
      <c r="FR36" s="78"/>
      <c r="FS36" s="67">
        <f>SUM(FS34:FU35)</f>
        <v>-9.0005312605583712E-2</v>
      </c>
      <c r="FT36" s="67"/>
      <c r="FU36" s="67"/>
      <c r="FV36" s="67">
        <f>SUM(FV34:FX35)</f>
        <v>-0.12805615862604619</v>
      </c>
      <c r="FW36" s="67"/>
      <c r="FX36" s="68"/>
      <c r="FY36" s="390"/>
      <c r="FZ36" s="78"/>
      <c r="GA36" s="67">
        <f>SUM(GA34:GC35)</f>
        <v>-9.0005312605583712E-2</v>
      </c>
      <c r="GB36" s="67"/>
      <c r="GC36" s="67"/>
      <c r="GD36" s="67">
        <f>SUM(GD34:GF35)</f>
        <v>-0.12805615862604619</v>
      </c>
      <c r="GE36" s="67"/>
      <c r="GF36" s="68"/>
      <c r="GG36" s="390"/>
      <c r="GH36" s="78"/>
      <c r="GI36" s="67">
        <f>SUM(GI34:GK35)</f>
        <v>-9.0005312605583712E-2</v>
      </c>
      <c r="GJ36" s="67"/>
      <c r="GK36" s="67"/>
      <c r="GL36" s="67">
        <f>SUM(GL34:GN35)</f>
        <v>-0.12805615862604619</v>
      </c>
      <c r="GM36" s="67"/>
      <c r="GN36" s="68"/>
      <c r="GO36" s="390"/>
      <c r="GP36" s="78"/>
      <c r="GQ36" s="67">
        <f>SUM(GQ34:GS35)</f>
        <v>-9.0005312605583712E-2</v>
      </c>
      <c r="GR36" s="67"/>
      <c r="GS36" s="67"/>
      <c r="GT36" s="67">
        <f>SUM(GT34:GV35)</f>
        <v>-0.12805615862604619</v>
      </c>
      <c r="GU36" s="67"/>
      <c r="GV36" s="68"/>
    </row>
    <row r="37" spans="1:204" x14ac:dyDescent="0.2">
      <c r="A37" s="403" t="s">
        <v>123</v>
      </c>
      <c r="B37" s="70"/>
      <c r="C37" s="70"/>
      <c r="D37" s="70"/>
      <c r="E37" s="28"/>
      <c r="F37" s="28"/>
      <c r="G37" s="28"/>
      <c r="H37" s="28"/>
      <c r="I37" s="28"/>
      <c r="J37" s="28"/>
      <c r="K37" s="28"/>
      <c r="L37" s="71"/>
      <c r="M37" s="72"/>
      <c r="N37" s="73"/>
      <c r="O37" s="74"/>
      <c r="P37" s="74"/>
      <c r="Q37" s="74"/>
      <c r="R37" s="74"/>
      <c r="S37" s="74"/>
      <c r="T37" s="75"/>
      <c r="U37" s="72"/>
      <c r="V37" s="73"/>
      <c r="W37" s="74"/>
      <c r="X37" s="74"/>
      <c r="Y37" s="74"/>
      <c r="Z37" s="74"/>
      <c r="AA37" s="74"/>
      <c r="AB37" s="75"/>
      <c r="AC37" s="72"/>
      <c r="AD37" s="73"/>
      <c r="AE37" s="74"/>
      <c r="AF37" s="74"/>
      <c r="AG37" s="74"/>
      <c r="AH37" s="74"/>
      <c r="AI37" s="74"/>
      <c r="AJ37" s="75"/>
      <c r="AK37" s="72"/>
      <c r="AL37" s="73"/>
      <c r="AM37" s="74"/>
      <c r="AN37" s="74"/>
      <c r="AO37" s="74"/>
      <c r="AP37" s="74"/>
      <c r="AQ37" s="74"/>
      <c r="AR37" s="75"/>
      <c r="AS37" s="72"/>
      <c r="AT37" s="73"/>
      <c r="AU37" s="74"/>
      <c r="AV37" s="74"/>
      <c r="AW37" s="74"/>
      <c r="AX37" s="74"/>
      <c r="AY37" s="74"/>
      <c r="AZ37" s="75"/>
      <c r="BA37" s="72"/>
      <c r="BB37" s="73"/>
      <c r="BC37" s="74"/>
      <c r="BD37" s="74"/>
      <c r="BE37" s="74"/>
      <c r="BF37" s="74"/>
      <c r="BG37" s="74"/>
      <c r="BH37" s="75"/>
      <c r="BI37" s="72"/>
      <c r="BJ37" s="73"/>
      <c r="BK37" s="74"/>
      <c r="BL37" s="74"/>
      <c r="BM37" s="74"/>
      <c r="BN37" s="74"/>
      <c r="BO37" s="74"/>
      <c r="BP37" s="75"/>
      <c r="BQ37" s="72"/>
      <c r="BR37" s="73"/>
      <c r="BS37" s="74"/>
      <c r="BT37" s="74"/>
      <c r="BU37" s="74"/>
      <c r="BV37" s="74"/>
      <c r="BW37" s="74"/>
      <c r="BX37" s="75"/>
      <c r="BY37" s="72"/>
      <c r="BZ37" s="73"/>
      <c r="CA37" s="74"/>
      <c r="CB37" s="74"/>
      <c r="CC37" s="74"/>
      <c r="CD37" s="74"/>
      <c r="CE37" s="74"/>
      <c r="CF37" s="75"/>
      <c r="CG37" s="72"/>
      <c r="CH37" s="73"/>
      <c r="CI37" s="74"/>
      <c r="CJ37" s="74"/>
      <c r="CK37" s="74"/>
      <c r="CL37" s="74"/>
      <c r="CM37" s="74"/>
      <c r="CN37" s="75"/>
      <c r="CO37" s="72"/>
      <c r="CP37" s="73"/>
      <c r="CQ37" s="74"/>
      <c r="CR37" s="74"/>
      <c r="CS37" s="74"/>
      <c r="CT37" s="74"/>
      <c r="CU37" s="74"/>
      <c r="CV37" s="75"/>
      <c r="CW37" s="72"/>
      <c r="CX37" s="73"/>
      <c r="CY37" s="74"/>
      <c r="CZ37" s="74"/>
      <c r="DA37" s="74"/>
      <c r="DB37" s="74"/>
      <c r="DC37" s="74"/>
      <c r="DD37" s="75"/>
      <c r="DE37" s="72"/>
      <c r="DF37" s="73"/>
      <c r="DG37" s="74"/>
      <c r="DH37" s="74"/>
      <c r="DI37" s="74"/>
      <c r="DJ37" s="74"/>
      <c r="DK37" s="74"/>
      <c r="DL37" s="75"/>
      <c r="DM37" s="72"/>
      <c r="DN37" s="73"/>
      <c r="DO37" s="74"/>
      <c r="DP37" s="74"/>
      <c r="DQ37" s="74"/>
      <c r="DR37" s="74"/>
      <c r="DS37" s="74"/>
      <c r="DT37" s="75"/>
      <c r="DU37" s="72"/>
      <c r="DV37" s="73"/>
      <c r="DW37" s="74"/>
      <c r="DX37" s="74"/>
      <c r="DY37" s="74"/>
      <c r="DZ37" s="74"/>
      <c r="EA37" s="74"/>
      <c r="EB37" s="75"/>
      <c r="EC37" s="72"/>
      <c r="ED37" s="73"/>
      <c r="EE37" s="74"/>
      <c r="EF37" s="74"/>
      <c r="EG37" s="74"/>
      <c r="EH37" s="74"/>
      <c r="EI37" s="74"/>
      <c r="EJ37" s="75"/>
      <c r="EK37" s="72"/>
      <c r="EL37" s="73"/>
      <c r="EM37" s="74"/>
      <c r="EN37" s="74"/>
      <c r="EO37" s="74"/>
      <c r="EP37" s="74"/>
      <c r="EQ37" s="74"/>
      <c r="ER37" s="75"/>
      <c r="ES37" s="72"/>
      <c r="ET37" s="73"/>
      <c r="EU37" s="74"/>
      <c r="EV37" s="74"/>
      <c r="EW37" s="74"/>
      <c r="EX37" s="74"/>
      <c r="EY37" s="74"/>
      <c r="EZ37" s="75"/>
      <c r="FA37" s="72"/>
      <c r="FB37" s="73"/>
      <c r="FC37" s="74"/>
      <c r="FD37" s="74"/>
      <c r="FE37" s="74"/>
      <c r="FF37" s="74"/>
      <c r="FG37" s="74"/>
      <c r="FH37" s="75"/>
      <c r="FI37" s="72"/>
      <c r="FJ37" s="73"/>
      <c r="FK37" s="74"/>
      <c r="FL37" s="74"/>
      <c r="FM37" s="74"/>
      <c r="FN37" s="74"/>
      <c r="FO37" s="74"/>
      <c r="FP37" s="75"/>
      <c r="FQ37" s="72"/>
      <c r="FR37" s="73"/>
      <c r="FS37" s="74"/>
      <c r="FT37" s="74"/>
      <c r="FU37" s="74"/>
      <c r="FV37" s="74"/>
      <c r="FW37" s="74"/>
      <c r="FX37" s="75"/>
      <c r="FY37" s="72"/>
      <c r="FZ37" s="73"/>
      <c r="GA37" s="74"/>
      <c r="GB37" s="74"/>
      <c r="GC37" s="74"/>
      <c r="GD37" s="74"/>
      <c r="GE37" s="74"/>
      <c r="GF37" s="75"/>
      <c r="GG37" s="72"/>
      <c r="GH37" s="73"/>
      <c r="GI37" s="74"/>
      <c r="GJ37" s="74"/>
      <c r="GK37" s="74"/>
      <c r="GL37" s="74"/>
      <c r="GM37" s="74"/>
      <c r="GN37" s="75"/>
      <c r="GO37" s="72"/>
      <c r="GP37" s="73"/>
      <c r="GQ37" s="74"/>
      <c r="GR37" s="74"/>
      <c r="GS37" s="74"/>
      <c r="GT37" s="74"/>
      <c r="GU37" s="74"/>
      <c r="GV37" s="75"/>
    </row>
    <row r="38" spans="1:204" x14ac:dyDescent="0.2">
      <c r="A38" s="51" t="s">
        <v>124</v>
      </c>
      <c r="B38" s="52"/>
      <c r="C38" s="52"/>
      <c r="D38" s="52"/>
      <c r="E38" s="18"/>
      <c r="F38" s="18"/>
      <c r="G38" s="18"/>
      <c r="H38" s="18"/>
      <c r="I38" s="18"/>
      <c r="J38" s="18"/>
      <c r="K38" s="18"/>
      <c r="L38" s="404"/>
      <c r="M38" s="405" t="str">
        <f>M14</f>
        <v>-</v>
      </c>
      <c r="N38" s="66"/>
      <c r="O38" s="42">
        <f>-O14</f>
        <v>-1.7999999225139618E-2</v>
      </c>
      <c r="P38" s="42"/>
      <c r="Q38" s="42"/>
      <c r="R38" s="42">
        <f>-Q14</f>
        <v>-7.9999998211860657E-2</v>
      </c>
      <c r="S38" s="42"/>
      <c r="T38" s="43"/>
      <c r="U38" s="405" t="str">
        <f>U14</f>
        <v>-</v>
      </c>
      <c r="V38" s="66"/>
      <c r="W38" s="42">
        <f>-W14</f>
        <v>-1.7999999225139618E-2</v>
      </c>
      <c r="X38" s="42"/>
      <c r="Y38" s="42"/>
      <c r="Z38" s="42">
        <f>-Y14</f>
        <v>-7.9999998211860657E-2</v>
      </c>
      <c r="AA38" s="42"/>
      <c r="AB38" s="43"/>
      <c r="AC38" s="405" t="str">
        <f>AC14</f>
        <v>-</v>
      </c>
      <c r="AD38" s="66"/>
      <c r="AE38" s="42">
        <f>-AE14</f>
        <v>-1.7999999225139618E-2</v>
      </c>
      <c r="AF38" s="42"/>
      <c r="AG38" s="42"/>
      <c r="AH38" s="42">
        <f>-AG14</f>
        <v>-7.9999998211860657E-2</v>
      </c>
      <c r="AI38" s="42"/>
      <c r="AJ38" s="43"/>
      <c r="AK38" s="405" t="str">
        <f>AK14</f>
        <v>-</v>
      </c>
      <c r="AL38" s="66"/>
      <c r="AM38" s="42">
        <f>-AM14</f>
        <v>-1.7999999225139618E-2</v>
      </c>
      <c r="AN38" s="42"/>
      <c r="AO38" s="42"/>
      <c r="AP38" s="42">
        <f>-AO14</f>
        <v>-7.9999998211860657E-2</v>
      </c>
      <c r="AQ38" s="42"/>
      <c r="AR38" s="43"/>
      <c r="AS38" s="405" t="str">
        <f>AS14</f>
        <v>-</v>
      </c>
      <c r="AT38" s="66"/>
      <c r="AU38" s="42">
        <f>-AU14</f>
        <v>-1.7999999225139618E-2</v>
      </c>
      <c r="AV38" s="42"/>
      <c r="AW38" s="42"/>
      <c r="AX38" s="42">
        <f>-AW14</f>
        <v>-7.9999998211860657E-2</v>
      </c>
      <c r="AY38" s="42"/>
      <c r="AZ38" s="43"/>
      <c r="BA38" s="405" t="str">
        <f>BA14</f>
        <v>-</v>
      </c>
      <c r="BB38" s="66"/>
      <c r="BC38" s="42">
        <f>-BC14</f>
        <v>-1.7999999225139618E-2</v>
      </c>
      <c r="BD38" s="42"/>
      <c r="BE38" s="42"/>
      <c r="BF38" s="42">
        <f>-BE14</f>
        <v>-7.9999998211860657E-2</v>
      </c>
      <c r="BG38" s="42"/>
      <c r="BH38" s="43"/>
      <c r="BI38" s="405" t="str">
        <f>BI14</f>
        <v>-</v>
      </c>
      <c r="BJ38" s="66"/>
      <c r="BK38" s="42">
        <f>-BK14</f>
        <v>-1.7999999225139618E-2</v>
      </c>
      <c r="BL38" s="42"/>
      <c r="BM38" s="42"/>
      <c r="BN38" s="42">
        <f>-BM14</f>
        <v>-7.9999998211860657E-2</v>
      </c>
      <c r="BO38" s="42"/>
      <c r="BP38" s="43"/>
      <c r="BQ38" s="405" t="str">
        <f>BQ14</f>
        <v>-</v>
      </c>
      <c r="BR38" s="66"/>
      <c r="BS38" s="42">
        <f>-BS14</f>
        <v>-1.7999999225139618E-2</v>
      </c>
      <c r="BT38" s="42"/>
      <c r="BU38" s="42"/>
      <c r="BV38" s="42">
        <f>-BU14</f>
        <v>-7.9999998211860657E-2</v>
      </c>
      <c r="BW38" s="42"/>
      <c r="BX38" s="43"/>
      <c r="BY38" s="405" t="str">
        <f>BY14</f>
        <v>-</v>
      </c>
      <c r="BZ38" s="66"/>
      <c r="CA38" s="42">
        <f>-CA14</f>
        <v>-1.7999999225139618E-2</v>
      </c>
      <c r="CB38" s="42"/>
      <c r="CC38" s="42"/>
      <c r="CD38" s="42">
        <f>-CC14</f>
        <v>-7.9999998211860657E-2</v>
      </c>
      <c r="CE38" s="42"/>
      <c r="CF38" s="43"/>
      <c r="CG38" s="405" t="str">
        <f>CG14</f>
        <v>-</v>
      </c>
      <c r="CH38" s="66"/>
      <c r="CI38" s="42">
        <f>-CI14</f>
        <v>-1.7999999225139618E-2</v>
      </c>
      <c r="CJ38" s="42"/>
      <c r="CK38" s="42"/>
      <c r="CL38" s="42">
        <f>-CK14</f>
        <v>-7.9999998211860657E-2</v>
      </c>
      <c r="CM38" s="42"/>
      <c r="CN38" s="43"/>
      <c r="CO38" s="405" t="str">
        <f>CO14</f>
        <v>-</v>
      </c>
      <c r="CP38" s="66"/>
      <c r="CQ38" s="42">
        <f>-CQ14</f>
        <v>-1.7999999225139618E-2</v>
      </c>
      <c r="CR38" s="42"/>
      <c r="CS38" s="42"/>
      <c r="CT38" s="42">
        <f>-CS14</f>
        <v>-7.9999998211860657E-2</v>
      </c>
      <c r="CU38" s="42"/>
      <c r="CV38" s="43"/>
      <c r="CW38" s="405" t="str">
        <f>CW14</f>
        <v>-</v>
      </c>
      <c r="CX38" s="66"/>
      <c r="CY38" s="42">
        <f>-CY14</f>
        <v>-1.7999999225139618E-2</v>
      </c>
      <c r="CZ38" s="42"/>
      <c r="DA38" s="42"/>
      <c r="DB38" s="42">
        <f>-DA14</f>
        <v>-7.9999998211860657E-2</v>
      </c>
      <c r="DC38" s="42"/>
      <c r="DD38" s="43"/>
      <c r="DE38" s="405" t="str">
        <f>DE14</f>
        <v>-</v>
      </c>
      <c r="DF38" s="66"/>
      <c r="DG38" s="42">
        <f>-DG14</f>
        <v>-1.7999999225139618E-2</v>
      </c>
      <c r="DH38" s="42"/>
      <c r="DI38" s="42"/>
      <c r="DJ38" s="42">
        <f>-DI14</f>
        <v>-7.9999998211860657E-2</v>
      </c>
      <c r="DK38" s="42"/>
      <c r="DL38" s="43"/>
      <c r="DM38" s="405" t="str">
        <f>DM14</f>
        <v>-</v>
      </c>
      <c r="DN38" s="66"/>
      <c r="DO38" s="42">
        <f>-DO14</f>
        <v>-1.7999999225139618E-2</v>
      </c>
      <c r="DP38" s="42"/>
      <c r="DQ38" s="42"/>
      <c r="DR38" s="42">
        <f>-DQ14</f>
        <v>-7.9999998211860657E-2</v>
      </c>
      <c r="DS38" s="42"/>
      <c r="DT38" s="43"/>
      <c r="DU38" s="405" t="str">
        <f>DU14</f>
        <v>-</v>
      </c>
      <c r="DV38" s="66"/>
      <c r="DW38" s="42">
        <f>-DW14</f>
        <v>-1.7999999225139618E-2</v>
      </c>
      <c r="DX38" s="42"/>
      <c r="DY38" s="42"/>
      <c r="DZ38" s="42">
        <f>-DY14</f>
        <v>-7.9999998211860657E-2</v>
      </c>
      <c r="EA38" s="42"/>
      <c r="EB38" s="43"/>
      <c r="EC38" s="405" t="str">
        <f>EC14</f>
        <v>-</v>
      </c>
      <c r="ED38" s="66"/>
      <c r="EE38" s="42">
        <f>-EE14</f>
        <v>-1.7999999225139618E-2</v>
      </c>
      <c r="EF38" s="42"/>
      <c r="EG38" s="42"/>
      <c r="EH38" s="42">
        <f>-EG14</f>
        <v>-7.9999998211860657E-2</v>
      </c>
      <c r="EI38" s="42"/>
      <c r="EJ38" s="43"/>
      <c r="EK38" s="405" t="str">
        <f>EK14</f>
        <v>-</v>
      </c>
      <c r="EL38" s="66"/>
      <c r="EM38" s="42">
        <f>-EM14</f>
        <v>-1.7999999225139618E-2</v>
      </c>
      <c r="EN38" s="42"/>
      <c r="EO38" s="42"/>
      <c r="EP38" s="42">
        <f>-EO14</f>
        <v>-7.9999998211860657E-2</v>
      </c>
      <c r="EQ38" s="42"/>
      <c r="ER38" s="43"/>
      <c r="ES38" s="405" t="str">
        <f>ES14</f>
        <v>-</v>
      </c>
      <c r="ET38" s="66"/>
      <c r="EU38" s="42">
        <f>-EU14</f>
        <v>-1.7999999225139618E-2</v>
      </c>
      <c r="EV38" s="42"/>
      <c r="EW38" s="42"/>
      <c r="EX38" s="42">
        <f>-EW14</f>
        <v>-7.9999998211860657E-2</v>
      </c>
      <c r="EY38" s="42"/>
      <c r="EZ38" s="43"/>
      <c r="FA38" s="405" t="str">
        <f>FA14</f>
        <v>-</v>
      </c>
      <c r="FB38" s="66"/>
      <c r="FC38" s="42">
        <f>-FC14</f>
        <v>-0.33011001590706684</v>
      </c>
      <c r="FD38" s="42"/>
      <c r="FE38" s="42"/>
      <c r="FF38" s="42">
        <f>-FE14</f>
        <v>-0.32116207285825732</v>
      </c>
      <c r="FG38" s="42"/>
      <c r="FH38" s="43"/>
      <c r="FI38" s="405" t="str">
        <f>FI14</f>
        <v>-</v>
      </c>
      <c r="FJ38" s="66"/>
      <c r="FK38" s="42">
        <f>-FK14</f>
        <v>-0.33011860406863996</v>
      </c>
      <c r="FL38" s="42"/>
      <c r="FM38" s="42"/>
      <c r="FN38" s="42">
        <f>-FM14</f>
        <v>-0.34525279680581095</v>
      </c>
      <c r="FO38" s="42"/>
      <c r="FP38" s="43"/>
      <c r="FQ38" s="405" t="str">
        <f>FQ14</f>
        <v>-</v>
      </c>
      <c r="FR38" s="66"/>
      <c r="FS38" s="42">
        <f>-FS14</f>
        <v>-0.33011860406863996</v>
      </c>
      <c r="FT38" s="42"/>
      <c r="FU38" s="42"/>
      <c r="FV38" s="42">
        <f>-FU14</f>
        <v>-0.34525279680581095</v>
      </c>
      <c r="FW38" s="42"/>
      <c r="FX38" s="43"/>
      <c r="FY38" s="405" t="str">
        <f>FY14</f>
        <v>-</v>
      </c>
      <c r="FZ38" s="66"/>
      <c r="GA38" s="42">
        <f>-GA14</f>
        <v>-0.3541296350167335</v>
      </c>
      <c r="GB38" s="42"/>
      <c r="GC38" s="42"/>
      <c r="GD38" s="42">
        <f>-GC14</f>
        <v>-0.34536943675285342</v>
      </c>
      <c r="GE38" s="42"/>
      <c r="GF38" s="43"/>
      <c r="GG38" s="405" t="str">
        <f>GG14</f>
        <v>-</v>
      </c>
      <c r="GH38" s="66"/>
      <c r="GI38" s="42">
        <f>-GI14</f>
        <v>-0.37814151370166366</v>
      </c>
      <c r="GJ38" s="42"/>
      <c r="GK38" s="42"/>
      <c r="GL38" s="42">
        <f>-GK14</f>
        <v>-0.34549471685293198</v>
      </c>
      <c r="GM38" s="42"/>
      <c r="GN38" s="43"/>
      <c r="GO38" s="405" t="str">
        <f>GO14</f>
        <v>-</v>
      </c>
      <c r="GP38" s="66"/>
      <c r="GQ38" s="42">
        <f>-GQ14</f>
        <v>-0.3541296350167335</v>
      </c>
      <c r="GR38" s="42"/>
      <c r="GS38" s="42"/>
      <c r="GT38" s="42">
        <f>-GS14</f>
        <v>-0.34536943675285342</v>
      </c>
      <c r="GU38" s="42"/>
      <c r="GV38" s="43"/>
    </row>
    <row r="39" spans="1:204" x14ac:dyDescent="0.2">
      <c r="A39" s="51" t="s">
        <v>125</v>
      </c>
      <c r="B39" s="52"/>
      <c r="C39" s="52"/>
      <c r="D39" s="52"/>
      <c r="E39" s="18"/>
      <c r="F39" s="18"/>
      <c r="G39" s="18"/>
      <c r="H39" s="18"/>
      <c r="I39" s="18"/>
      <c r="J39" s="18"/>
      <c r="K39" s="18"/>
      <c r="L39" s="404"/>
      <c r="M39" s="406"/>
      <c r="N39" s="49"/>
      <c r="O39" s="407" t="s">
        <v>17</v>
      </c>
      <c r="P39" s="407"/>
      <c r="Q39" s="407"/>
      <c r="R39" s="407" t="s">
        <v>17</v>
      </c>
      <c r="S39" s="407"/>
      <c r="T39" s="408"/>
      <c r="U39" s="406"/>
      <c r="V39" s="49"/>
      <c r="W39" s="407" t="s">
        <v>17</v>
      </c>
      <c r="X39" s="407"/>
      <c r="Y39" s="407"/>
      <c r="Z39" s="407" t="s">
        <v>17</v>
      </c>
      <c r="AA39" s="407"/>
      <c r="AB39" s="408"/>
      <c r="AC39" s="406"/>
      <c r="AD39" s="49"/>
      <c r="AE39" s="407" t="s">
        <v>17</v>
      </c>
      <c r="AF39" s="407"/>
      <c r="AG39" s="407"/>
      <c r="AH39" s="407" t="s">
        <v>17</v>
      </c>
      <c r="AI39" s="407"/>
      <c r="AJ39" s="408"/>
      <c r="AK39" s="406"/>
      <c r="AL39" s="49"/>
      <c r="AM39" s="407" t="s">
        <v>17</v>
      </c>
      <c r="AN39" s="407"/>
      <c r="AO39" s="407"/>
      <c r="AP39" s="407" t="s">
        <v>17</v>
      </c>
      <c r="AQ39" s="407"/>
      <c r="AR39" s="408"/>
      <c r="AS39" s="406"/>
      <c r="AT39" s="49"/>
      <c r="AU39" s="407" t="s">
        <v>17</v>
      </c>
      <c r="AV39" s="407"/>
      <c r="AW39" s="407"/>
      <c r="AX39" s="407" t="s">
        <v>17</v>
      </c>
      <c r="AY39" s="407"/>
      <c r="AZ39" s="408"/>
      <c r="BA39" s="406"/>
      <c r="BB39" s="49"/>
      <c r="BC39" s="407" t="s">
        <v>17</v>
      </c>
      <c r="BD39" s="407"/>
      <c r="BE39" s="407"/>
      <c r="BF39" s="407" t="s">
        <v>17</v>
      </c>
      <c r="BG39" s="407"/>
      <c r="BH39" s="408"/>
      <c r="BI39" s="406"/>
      <c r="BJ39" s="49"/>
      <c r="BK39" s="407" t="s">
        <v>17</v>
      </c>
      <c r="BL39" s="407"/>
      <c r="BM39" s="407"/>
      <c r="BN39" s="407" t="s">
        <v>17</v>
      </c>
      <c r="BO39" s="407"/>
      <c r="BP39" s="408"/>
      <c r="BQ39" s="406"/>
      <c r="BR39" s="49"/>
      <c r="BS39" s="407" t="s">
        <v>17</v>
      </c>
      <c r="BT39" s="407"/>
      <c r="BU39" s="407"/>
      <c r="BV39" s="407" t="s">
        <v>17</v>
      </c>
      <c r="BW39" s="407"/>
      <c r="BX39" s="408"/>
      <c r="BY39" s="406"/>
      <c r="BZ39" s="49"/>
      <c r="CA39" s="407" t="s">
        <v>17</v>
      </c>
      <c r="CB39" s="407"/>
      <c r="CC39" s="407"/>
      <c r="CD39" s="407" t="s">
        <v>17</v>
      </c>
      <c r="CE39" s="407"/>
      <c r="CF39" s="408"/>
      <c r="CG39" s="406"/>
      <c r="CH39" s="49"/>
      <c r="CI39" s="407" t="s">
        <v>17</v>
      </c>
      <c r="CJ39" s="407"/>
      <c r="CK39" s="407"/>
      <c r="CL39" s="407" t="s">
        <v>17</v>
      </c>
      <c r="CM39" s="407"/>
      <c r="CN39" s="408"/>
      <c r="CO39" s="406"/>
      <c r="CP39" s="49"/>
      <c r="CQ39" s="407" t="s">
        <v>17</v>
      </c>
      <c r="CR39" s="407"/>
      <c r="CS39" s="407"/>
      <c r="CT39" s="407" t="s">
        <v>17</v>
      </c>
      <c r="CU39" s="407"/>
      <c r="CV39" s="408"/>
      <c r="CW39" s="406"/>
      <c r="CX39" s="49"/>
      <c r="CY39" s="407" t="s">
        <v>17</v>
      </c>
      <c r="CZ39" s="407"/>
      <c r="DA39" s="407"/>
      <c r="DB39" s="407" t="s">
        <v>17</v>
      </c>
      <c r="DC39" s="407"/>
      <c r="DD39" s="408"/>
      <c r="DE39" s="406"/>
      <c r="DF39" s="49"/>
      <c r="DG39" s="407" t="s">
        <v>17</v>
      </c>
      <c r="DH39" s="407"/>
      <c r="DI39" s="407"/>
      <c r="DJ39" s="407" t="s">
        <v>17</v>
      </c>
      <c r="DK39" s="407"/>
      <c r="DL39" s="408"/>
      <c r="DM39" s="406"/>
      <c r="DN39" s="49"/>
      <c r="DO39" s="407" t="s">
        <v>17</v>
      </c>
      <c r="DP39" s="407"/>
      <c r="DQ39" s="407"/>
      <c r="DR39" s="407" t="s">
        <v>17</v>
      </c>
      <c r="DS39" s="407"/>
      <c r="DT39" s="408"/>
      <c r="DU39" s="406"/>
      <c r="DV39" s="49"/>
      <c r="DW39" s="407" t="s">
        <v>17</v>
      </c>
      <c r="DX39" s="407"/>
      <c r="DY39" s="407"/>
      <c r="DZ39" s="407" t="s">
        <v>17</v>
      </c>
      <c r="EA39" s="407"/>
      <c r="EB39" s="408"/>
      <c r="EC39" s="406"/>
      <c r="ED39" s="49"/>
      <c r="EE39" s="407" t="s">
        <v>17</v>
      </c>
      <c r="EF39" s="407"/>
      <c r="EG39" s="407"/>
      <c r="EH39" s="407" t="s">
        <v>17</v>
      </c>
      <c r="EI39" s="407"/>
      <c r="EJ39" s="408"/>
      <c r="EK39" s="406"/>
      <c r="EL39" s="49"/>
      <c r="EM39" s="407" t="s">
        <v>17</v>
      </c>
      <c r="EN39" s="407"/>
      <c r="EO39" s="407"/>
      <c r="EP39" s="407" t="s">
        <v>17</v>
      </c>
      <c r="EQ39" s="407"/>
      <c r="ER39" s="408"/>
      <c r="ES39" s="406"/>
      <c r="ET39" s="49"/>
      <c r="EU39" s="407" t="s">
        <v>17</v>
      </c>
      <c r="EV39" s="407"/>
      <c r="EW39" s="407"/>
      <c r="EX39" s="407" t="s">
        <v>17</v>
      </c>
      <c r="EY39" s="407"/>
      <c r="EZ39" s="408"/>
      <c r="FA39" s="406"/>
      <c r="FB39" s="49"/>
      <c r="FC39" s="407" t="s">
        <v>17</v>
      </c>
      <c r="FD39" s="407"/>
      <c r="FE39" s="407"/>
      <c r="FF39" s="407" t="s">
        <v>17</v>
      </c>
      <c r="FG39" s="407"/>
      <c r="FH39" s="408"/>
      <c r="FI39" s="406"/>
      <c r="FJ39" s="49"/>
      <c r="FK39" s="407" t="s">
        <v>17</v>
      </c>
      <c r="FL39" s="407"/>
      <c r="FM39" s="407"/>
      <c r="FN39" s="407" t="s">
        <v>17</v>
      </c>
      <c r="FO39" s="407"/>
      <c r="FP39" s="408"/>
      <c r="FQ39" s="406"/>
      <c r="FR39" s="49"/>
      <c r="FS39" s="407" t="s">
        <v>17</v>
      </c>
      <c r="FT39" s="407"/>
      <c r="FU39" s="407"/>
      <c r="FV39" s="407" t="s">
        <v>17</v>
      </c>
      <c r="FW39" s="407"/>
      <c r="FX39" s="408"/>
      <c r="FY39" s="406"/>
      <c r="FZ39" s="49"/>
      <c r="GA39" s="407" t="s">
        <v>17</v>
      </c>
      <c r="GB39" s="407"/>
      <c r="GC39" s="407"/>
      <c r="GD39" s="407" t="s">
        <v>17</v>
      </c>
      <c r="GE39" s="407"/>
      <c r="GF39" s="408"/>
      <c r="GG39" s="406"/>
      <c r="GH39" s="49"/>
      <c r="GI39" s="407" t="s">
        <v>17</v>
      </c>
      <c r="GJ39" s="407"/>
      <c r="GK39" s="407"/>
      <c r="GL39" s="407" t="s">
        <v>17</v>
      </c>
      <c r="GM39" s="407"/>
      <c r="GN39" s="408"/>
      <c r="GO39" s="406"/>
      <c r="GP39" s="49"/>
      <c r="GQ39" s="407" t="s">
        <v>17</v>
      </c>
      <c r="GR39" s="407"/>
      <c r="GS39" s="407"/>
      <c r="GT39" s="407" t="s">
        <v>17</v>
      </c>
      <c r="GU39" s="407"/>
      <c r="GV39" s="408"/>
    </row>
    <row r="40" spans="1:204" ht="13.5" thickBot="1" x14ac:dyDescent="0.25">
      <c r="A40" s="410" t="s">
        <v>126</v>
      </c>
      <c r="B40" s="45"/>
      <c r="C40" s="45"/>
      <c r="D40" s="45"/>
      <c r="E40" s="46"/>
      <c r="F40" s="46"/>
      <c r="G40" s="46"/>
      <c r="H40" s="46"/>
      <c r="I40" s="46"/>
      <c r="J40" s="46"/>
      <c r="K40" s="46"/>
      <c r="L40" s="47"/>
      <c r="M40" s="37"/>
      <c r="N40" s="38"/>
      <c r="O40" s="35">
        <f>SUM(O38:Q39)</f>
        <v>-1.7999999225139618E-2</v>
      </c>
      <c r="P40" s="35"/>
      <c r="Q40" s="35"/>
      <c r="R40" s="35">
        <f>SUM(R38:T39)</f>
        <v>-7.9999998211860657E-2</v>
      </c>
      <c r="S40" s="35"/>
      <c r="T40" s="36"/>
      <c r="U40" s="37"/>
      <c r="V40" s="38"/>
      <c r="W40" s="35">
        <f>SUM(W38:Y39)</f>
        <v>-1.7999999225139618E-2</v>
      </c>
      <c r="X40" s="35"/>
      <c r="Y40" s="35"/>
      <c r="Z40" s="35">
        <f>SUM(Z38:AB39)</f>
        <v>-7.9999998211860657E-2</v>
      </c>
      <c r="AA40" s="35"/>
      <c r="AB40" s="36"/>
      <c r="AC40" s="37"/>
      <c r="AD40" s="38"/>
      <c r="AE40" s="35">
        <f>SUM(AE38:AG39)</f>
        <v>-1.7999999225139618E-2</v>
      </c>
      <c r="AF40" s="35"/>
      <c r="AG40" s="35"/>
      <c r="AH40" s="35">
        <f>SUM(AH38:AJ39)</f>
        <v>-7.9999998211860657E-2</v>
      </c>
      <c r="AI40" s="35"/>
      <c r="AJ40" s="36"/>
      <c r="AK40" s="37"/>
      <c r="AL40" s="38"/>
      <c r="AM40" s="35">
        <f>SUM(AM38:AO39)</f>
        <v>-1.7999999225139618E-2</v>
      </c>
      <c r="AN40" s="35"/>
      <c r="AO40" s="35"/>
      <c r="AP40" s="35">
        <f>SUM(AP38:AR39)</f>
        <v>-7.9999998211860657E-2</v>
      </c>
      <c r="AQ40" s="35"/>
      <c r="AR40" s="36"/>
      <c r="AS40" s="37"/>
      <c r="AT40" s="38"/>
      <c r="AU40" s="35">
        <f>SUM(AU38:AW39)</f>
        <v>-1.7999999225139618E-2</v>
      </c>
      <c r="AV40" s="35"/>
      <c r="AW40" s="35"/>
      <c r="AX40" s="35">
        <f>SUM(AX38:AZ39)</f>
        <v>-7.9999998211860657E-2</v>
      </c>
      <c r="AY40" s="35"/>
      <c r="AZ40" s="36"/>
      <c r="BA40" s="37"/>
      <c r="BB40" s="38"/>
      <c r="BC40" s="35">
        <f>SUM(BC38:BE39)</f>
        <v>-1.7999999225139618E-2</v>
      </c>
      <c r="BD40" s="35"/>
      <c r="BE40" s="35"/>
      <c r="BF40" s="35">
        <f>SUM(BF38:BH39)</f>
        <v>-7.9999998211860657E-2</v>
      </c>
      <c r="BG40" s="35"/>
      <c r="BH40" s="36"/>
      <c r="BI40" s="37"/>
      <c r="BJ40" s="38"/>
      <c r="BK40" s="35">
        <f>SUM(BK38:BM39)</f>
        <v>-1.7999999225139618E-2</v>
      </c>
      <c r="BL40" s="35"/>
      <c r="BM40" s="35"/>
      <c r="BN40" s="35">
        <f>SUM(BN38:BP39)</f>
        <v>-7.9999998211860657E-2</v>
      </c>
      <c r="BO40" s="35"/>
      <c r="BP40" s="36"/>
      <c r="BQ40" s="37"/>
      <c r="BR40" s="38"/>
      <c r="BS40" s="35">
        <f>SUM(BS38:BU39)</f>
        <v>-1.7999999225139618E-2</v>
      </c>
      <c r="BT40" s="35"/>
      <c r="BU40" s="35"/>
      <c r="BV40" s="35">
        <f>SUM(BV38:BX39)</f>
        <v>-7.9999998211860657E-2</v>
      </c>
      <c r="BW40" s="35"/>
      <c r="BX40" s="36"/>
      <c r="BY40" s="37"/>
      <c r="BZ40" s="38"/>
      <c r="CA40" s="35">
        <f>SUM(CA38:CC39)</f>
        <v>-1.7999999225139618E-2</v>
      </c>
      <c r="CB40" s="35"/>
      <c r="CC40" s="35"/>
      <c r="CD40" s="35">
        <f>SUM(CD38:CF39)</f>
        <v>-7.9999998211860657E-2</v>
      </c>
      <c r="CE40" s="35"/>
      <c r="CF40" s="36"/>
      <c r="CG40" s="37"/>
      <c r="CH40" s="38"/>
      <c r="CI40" s="35">
        <f>SUM(CI38:CK39)</f>
        <v>-1.7999999225139618E-2</v>
      </c>
      <c r="CJ40" s="35"/>
      <c r="CK40" s="35"/>
      <c r="CL40" s="35">
        <f>SUM(CL38:CN39)</f>
        <v>-7.9999998211860657E-2</v>
      </c>
      <c r="CM40" s="35"/>
      <c r="CN40" s="36"/>
      <c r="CO40" s="37"/>
      <c r="CP40" s="38"/>
      <c r="CQ40" s="35">
        <f>SUM(CQ38:CS39)</f>
        <v>-1.7999999225139618E-2</v>
      </c>
      <c r="CR40" s="35"/>
      <c r="CS40" s="35"/>
      <c r="CT40" s="35">
        <f>SUM(CT38:CV39)</f>
        <v>-7.9999998211860657E-2</v>
      </c>
      <c r="CU40" s="35"/>
      <c r="CV40" s="36"/>
      <c r="CW40" s="37"/>
      <c r="CX40" s="38"/>
      <c r="CY40" s="35">
        <f>SUM(CY38:DA39)</f>
        <v>-1.7999999225139618E-2</v>
      </c>
      <c r="CZ40" s="35"/>
      <c r="DA40" s="35"/>
      <c r="DB40" s="35">
        <f>SUM(DB38:DD39)</f>
        <v>-7.9999998211860657E-2</v>
      </c>
      <c r="DC40" s="35"/>
      <c r="DD40" s="36"/>
      <c r="DE40" s="37"/>
      <c r="DF40" s="38"/>
      <c r="DG40" s="35">
        <f>SUM(DG38:DI39)</f>
        <v>-1.7999999225139618E-2</v>
      </c>
      <c r="DH40" s="35"/>
      <c r="DI40" s="35"/>
      <c r="DJ40" s="35">
        <f>SUM(DJ38:DL39)</f>
        <v>-7.9999998211860657E-2</v>
      </c>
      <c r="DK40" s="35"/>
      <c r="DL40" s="36"/>
      <c r="DM40" s="37"/>
      <c r="DN40" s="38"/>
      <c r="DO40" s="35">
        <f>SUM(DO38:DQ39)</f>
        <v>-1.7999999225139618E-2</v>
      </c>
      <c r="DP40" s="35"/>
      <c r="DQ40" s="35"/>
      <c r="DR40" s="35">
        <f>SUM(DR38:DT39)</f>
        <v>-7.9999998211860657E-2</v>
      </c>
      <c r="DS40" s="35"/>
      <c r="DT40" s="36"/>
      <c r="DU40" s="37"/>
      <c r="DV40" s="38"/>
      <c r="DW40" s="35">
        <f>SUM(DW38:DY39)</f>
        <v>-1.7999999225139618E-2</v>
      </c>
      <c r="DX40" s="35"/>
      <c r="DY40" s="35"/>
      <c r="DZ40" s="35">
        <f>SUM(DZ38:EB39)</f>
        <v>-7.9999998211860657E-2</v>
      </c>
      <c r="EA40" s="35"/>
      <c r="EB40" s="36"/>
      <c r="EC40" s="37"/>
      <c r="ED40" s="38"/>
      <c r="EE40" s="35">
        <f>SUM(EE38:EG39)</f>
        <v>-1.7999999225139618E-2</v>
      </c>
      <c r="EF40" s="35"/>
      <c r="EG40" s="35"/>
      <c r="EH40" s="35">
        <f>SUM(EH38:EJ39)</f>
        <v>-7.9999998211860657E-2</v>
      </c>
      <c r="EI40" s="35"/>
      <c r="EJ40" s="36"/>
      <c r="EK40" s="37"/>
      <c r="EL40" s="38"/>
      <c r="EM40" s="35">
        <f>SUM(EM38:EO39)</f>
        <v>-1.7999999225139618E-2</v>
      </c>
      <c r="EN40" s="35"/>
      <c r="EO40" s="35"/>
      <c r="EP40" s="35">
        <f>SUM(EP38:ER39)</f>
        <v>-7.9999998211860657E-2</v>
      </c>
      <c r="EQ40" s="35"/>
      <c r="ER40" s="36"/>
      <c r="ES40" s="37"/>
      <c r="ET40" s="38"/>
      <c r="EU40" s="35">
        <f>SUM(EU38:EW39)</f>
        <v>-1.7999999225139618E-2</v>
      </c>
      <c r="EV40" s="35"/>
      <c r="EW40" s="35"/>
      <c r="EX40" s="35">
        <f>SUM(EX38:EZ39)</f>
        <v>-7.9999998211860657E-2</v>
      </c>
      <c r="EY40" s="35"/>
      <c r="EZ40" s="36"/>
      <c r="FA40" s="37"/>
      <c r="FB40" s="38"/>
      <c r="FC40" s="35">
        <f>SUM(FC38:FE39)</f>
        <v>-0.33011001590706684</v>
      </c>
      <c r="FD40" s="35"/>
      <c r="FE40" s="35"/>
      <c r="FF40" s="35">
        <f>SUM(FF38:FH39)</f>
        <v>-0.32116207285825732</v>
      </c>
      <c r="FG40" s="35"/>
      <c r="FH40" s="36"/>
      <c r="FI40" s="37"/>
      <c r="FJ40" s="38"/>
      <c r="FK40" s="35">
        <f>SUM(FK38:FM39)</f>
        <v>-0.33011860406863996</v>
      </c>
      <c r="FL40" s="35"/>
      <c r="FM40" s="35"/>
      <c r="FN40" s="35">
        <f>SUM(FN38:FP39)</f>
        <v>-0.34525279680581095</v>
      </c>
      <c r="FO40" s="35"/>
      <c r="FP40" s="36"/>
      <c r="FQ40" s="37"/>
      <c r="FR40" s="38"/>
      <c r="FS40" s="35">
        <f>SUM(FS38:FU39)</f>
        <v>-0.33011860406863996</v>
      </c>
      <c r="FT40" s="35"/>
      <c r="FU40" s="35"/>
      <c r="FV40" s="35">
        <f>SUM(FV38:FX39)</f>
        <v>-0.34525279680581095</v>
      </c>
      <c r="FW40" s="35"/>
      <c r="FX40" s="36"/>
      <c r="FY40" s="37"/>
      <c r="FZ40" s="38"/>
      <c r="GA40" s="35">
        <f>SUM(GA38:GC39)</f>
        <v>-0.3541296350167335</v>
      </c>
      <c r="GB40" s="35"/>
      <c r="GC40" s="35"/>
      <c r="GD40" s="35">
        <f>SUM(GD38:GF39)</f>
        <v>-0.34536943675285342</v>
      </c>
      <c r="GE40" s="35"/>
      <c r="GF40" s="36"/>
      <c r="GG40" s="37"/>
      <c r="GH40" s="38"/>
      <c r="GI40" s="35">
        <f>SUM(GI38:GK39)</f>
        <v>-0.37814151370166366</v>
      </c>
      <c r="GJ40" s="35"/>
      <c r="GK40" s="35"/>
      <c r="GL40" s="35">
        <f>SUM(GL38:GN39)</f>
        <v>-0.34549471685293198</v>
      </c>
      <c r="GM40" s="35"/>
      <c r="GN40" s="36"/>
      <c r="GO40" s="37"/>
      <c r="GP40" s="38"/>
      <c r="GQ40" s="35">
        <f>SUM(GQ38:GS39)</f>
        <v>-0.3541296350167335</v>
      </c>
      <c r="GR40" s="35"/>
      <c r="GS40" s="35"/>
      <c r="GT40" s="35">
        <f>SUM(GT38:GV39)</f>
        <v>-0.34536943675285342</v>
      </c>
      <c r="GU40" s="35"/>
      <c r="GV40" s="36"/>
    </row>
    <row r="41" spans="1:204" ht="13.5" thickBot="1" x14ac:dyDescent="0.25">
      <c r="A41" s="411" t="s">
        <v>67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32"/>
      <c r="N41" s="33"/>
      <c r="O41" s="27">
        <f>SUM(O34:Q35)+SUM(O38:Q39)</f>
        <v>-0.46819140294402262</v>
      </c>
      <c r="P41" s="27"/>
      <c r="Q41" s="27"/>
      <c r="R41" s="27">
        <f>SUM(R34:T35)+SUM(R38:T39)</f>
        <v>-0.45002174404500961</v>
      </c>
      <c r="S41" s="27"/>
      <c r="T41" s="34"/>
      <c r="U41" s="32"/>
      <c r="V41" s="33"/>
      <c r="W41" s="27">
        <f>SUM(W34:Y35)+SUM(W38:Y39)</f>
        <v>-0.46820162695227951</v>
      </c>
      <c r="X41" s="27"/>
      <c r="Y41" s="27"/>
      <c r="Z41" s="27">
        <f>SUM(Z34:AB35)+SUM(Z38:AB39)</f>
        <v>-0.4741297629637623</v>
      </c>
      <c r="AA41" s="27"/>
      <c r="AB41" s="34"/>
      <c r="AC41" s="32"/>
      <c r="AD41" s="33"/>
      <c r="AE41" s="27">
        <f>SUM(AE34:AG35)+SUM(AE38:AG39)</f>
        <v>-0.46819140294402262</v>
      </c>
      <c r="AF41" s="27"/>
      <c r="AG41" s="27"/>
      <c r="AH41" s="27">
        <f>SUM(AH34:AJ35)+SUM(AH38:AJ39)</f>
        <v>-0.45002174404500961</v>
      </c>
      <c r="AI41" s="27"/>
      <c r="AJ41" s="34"/>
      <c r="AK41" s="32"/>
      <c r="AL41" s="33"/>
      <c r="AM41" s="27">
        <f>SUM(AM34:AO35)+SUM(AM38:AO39)</f>
        <v>-0.420154179714471</v>
      </c>
      <c r="AN41" s="27"/>
      <c r="AO41" s="27"/>
      <c r="AP41" s="27">
        <f>SUM(AP34:AR35)+SUM(AP38:AR39)</f>
        <v>-0.42562863500677106</v>
      </c>
      <c r="AQ41" s="27"/>
      <c r="AR41" s="34"/>
      <c r="AS41" s="32"/>
      <c r="AT41" s="33"/>
      <c r="AU41" s="27">
        <f>SUM(AU34:AW35)+SUM(AU38:AW39)</f>
        <v>-0.39614151292680327</v>
      </c>
      <c r="AV41" s="27"/>
      <c r="AW41" s="27"/>
      <c r="AX41" s="27">
        <f>SUM(AX34:AZ35)+SUM(AX38:AZ39)</f>
        <v>-0.42549471506479264</v>
      </c>
      <c r="AY41" s="27"/>
      <c r="AZ41" s="34"/>
      <c r="BA41" s="32"/>
      <c r="BB41" s="33"/>
      <c r="BC41" s="27">
        <f>SUM(BC34:BE35)+SUM(BC38:BE39)</f>
        <v>-0.420154179714471</v>
      </c>
      <c r="BD41" s="27"/>
      <c r="BE41" s="27"/>
      <c r="BF41" s="27">
        <f>SUM(BF34:BH35)+SUM(BF38:BH39)</f>
        <v>-0.42562863500677106</v>
      </c>
      <c r="BG41" s="27"/>
      <c r="BH41" s="34"/>
      <c r="BI41" s="32"/>
      <c r="BJ41" s="33"/>
      <c r="BK41" s="27">
        <f>SUM(BK34:BM35)+SUM(BK38:BM39)</f>
        <v>-0.42016358579024504</v>
      </c>
      <c r="BL41" s="27"/>
      <c r="BM41" s="27"/>
      <c r="BN41" s="27">
        <f>SUM(BN34:BP35)+SUM(BN38:BP39)</f>
        <v>-0.44972798399162295</v>
      </c>
      <c r="BO41" s="27"/>
      <c r="BP41" s="34"/>
      <c r="BQ41" s="32"/>
      <c r="BR41" s="33"/>
      <c r="BS41" s="27">
        <f>SUM(BS34:BU35)+SUM(BS38:BU39)</f>
        <v>-0.46819140294402262</v>
      </c>
      <c r="BT41" s="27"/>
      <c r="BU41" s="27"/>
      <c r="BV41" s="27">
        <f>SUM(BV34:BX35)+SUM(BV38:BX39)</f>
        <v>-0.45002174404500961</v>
      </c>
      <c r="BW41" s="27"/>
      <c r="BX41" s="34"/>
      <c r="BY41" s="32"/>
      <c r="BZ41" s="33"/>
      <c r="CA41" s="27">
        <f>SUM(CA34:CC35)+SUM(CA38:CC39)</f>
        <v>-0.51625558772981162</v>
      </c>
      <c r="CB41" s="27"/>
      <c r="CC41" s="27"/>
      <c r="CD41" s="27">
        <f>SUM(CD34:CF35)+SUM(CD38:CF39)</f>
        <v>-0.52270001072883598</v>
      </c>
      <c r="CE41" s="27"/>
      <c r="CF41" s="34"/>
      <c r="CG41" s="32"/>
      <c r="CH41" s="33"/>
      <c r="CI41" s="27">
        <f>SUM(CI34:CK35)+SUM(CI38:CK39)</f>
        <v>-0.54027237393854266</v>
      </c>
      <c r="CJ41" s="27"/>
      <c r="CK41" s="27"/>
      <c r="CL41" s="27">
        <f>SUM(CL34:CN35)+SUM(CL38:CN39)</f>
        <v>-0.52287713086736676</v>
      </c>
      <c r="CM41" s="27"/>
      <c r="CN41" s="34"/>
      <c r="CO41" s="32"/>
      <c r="CP41" s="33"/>
      <c r="CQ41" s="27">
        <f>SUM(CQ34:CS35)+SUM(CQ38:CS39)</f>
        <v>-0.54026051408868025</v>
      </c>
      <c r="CR41" s="27"/>
      <c r="CS41" s="27"/>
      <c r="CT41" s="27">
        <f>SUM(CT34:CV35)+SUM(CT38:CV39)</f>
        <v>-0.49875183193222045</v>
      </c>
      <c r="CU41" s="27"/>
      <c r="CV41" s="34"/>
      <c r="CW41" s="32"/>
      <c r="CX41" s="33"/>
      <c r="CY41" s="27">
        <f>SUM(CY34:DA35)+SUM(CY38:DA39)</f>
        <v>-0.54027237393854266</v>
      </c>
      <c r="CZ41" s="27"/>
      <c r="DA41" s="27"/>
      <c r="DB41" s="27">
        <f>SUM(DB34:DD35)+SUM(DB38:DD39)</f>
        <v>-0.52287713086736676</v>
      </c>
      <c r="DC41" s="27"/>
      <c r="DD41" s="34"/>
      <c r="DE41" s="32"/>
      <c r="DF41" s="33"/>
      <c r="DG41" s="27">
        <f>SUM(DG34:DI35)+SUM(DG38:DI39)</f>
        <v>-0.56430262599883962</v>
      </c>
      <c r="DH41" s="27"/>
      <c r="DI41" s="27"/>
      <c r="DJ41" s="27">
        <f>SUM(DJ34:DL35)+SUM(DJ38:DL39)</f>
        <v>-0.54719679975814817</v>
      </c>
      <c r="DK41" s="27"/>
      <c r="DL41" s="34"/>
      <c r="DM41" s="32"/>
      <c r="DN41" s="33"/>
      <c r="DO41" s="27">
        <f>SUM(DO34:DQ35)+SUM(DO38:DQ39)</f>
        <v>-0.56428994824391721</v>
      </c>
      <c r="DP41" s="27"/>
      <c r="DQ41" s="27"/>
      <c r="DR41" s="27">
        <f>SUM(DR34:DT35)+SUM(DR38:DT39)</f>
        <v>-0.52306289078342438</v>
      </c>
      <c r="DS41" s="27"/>
      <c r="DT41" s="34"/>
      <c r="DU41" s="32"/>
      <c r="DV41" s="33"/>
      <c r="DW41" s="27">
        <f>SUM(DW34:DY35)+SUM(DW38:DY39)</f>
        <v>-0.5642780883940548</v>
      </c>
      <c r="DX41" s="27"/>
      <c r="DY41" s="27"/>
      <c r="DZ41" s="27">
        <f>SUM(DZ34:EB35)+SUM(DZ38:EB39)</f>
        <v>-0.49893759184827807</v>
      </c>
      <c r="EA41" s="27"/>
      <c r="EB41" s="34"/>
      <c r="EC41" s="32"/>
      <c r="ED41" s="33"/>
      <c r="EE41" s="27">
        <f>SUM(EE34:EG35)+SUM(EE38:EG39)</f>
        <v>-0.61234022836742641</v>
      </c>
      <c r="EF41" s="27"/>
      <c r="EG41" s="27"/>
      <c r="EH41" s="27">
        <f>SUM(EH34:EJ35)+SUM(EH38:EJ39)</f>
        <v>-0.54759423956657405</v>
      </c>
      <c r="EI41" s="27"/>
      <c r="EJ41" s="34"/>
      <c r="EK41" s="32"/>
      <c r="EL41" s="33"/>
      <c r="EM41" s="27">
        <f>SUM(EM34:EO35)+SUM(EM38:EO39)</f>
        <v>-0.51625558772981162</v>
      </c>
      <c r="EN41" s="27"/>
      <c r="EO41" s="27"/>
      <c r="EP41" s="27">
        <f>SUM(EP34:ER35)+SUM(EP38:ER39)</f>
        <v>-0.52270001072883598</v>
      </c>
      <c r="EQ41" s="27"/>
      <c r="ER41" s="34"/>
      <c r="ES41" s="32"/>
      <c r="ET41" s="33"/>
      <c r="EU41" s="27">
        <f>SUM(EU34:EW35)+SUM(EU38:EW39)</f>
        <v>-0.44417707049719202</v>
      </c>
      <c r="EV41" s="27"/>
      <c r="EW41" s="27"/>
      <c r="EX41" s="27">
        <f>SUM(EX34:EZ35)+SUM(EX38:EZ39)</f>
        <v>-0.44987054392570497</v>
      </c>
      <c r="EY41" s="27"/>
      <c r="EZ41" s="34"/>
      <c r="FA41" s="32"/>
      <c r="FB41" s="33"/>
      <c r="FC41" s="27">
        <f>SUM(FC34:FE35)+SUM(FC38:FE39)</f>
        <v>-0.39611328722960298</v>
      </c>
      <c r="FD41" s="27"/>
      <c r="FE41" s="27"/>
      <c r="FF41" s="27">
        <f>SUM(FF34:FH35)+SUM(FF38:FH39)</f>
        <v>-0.4491966314879513</v>
      </c>
      <c r="FG41" s="27"/>
      <c r="FH41" s="34"/>
      <c r="FI41" s="32"/>
      <c r="FJ41" s="33"/>
      <c r="FK41" s="27">
        <f>SUM(FK34:FM35)+SUM(FK38:FM39)</f>
        <v>-0.42012391667422366</v>
      </c>
      <c r="FL41" s="27"/>
      <c r="FM41" s="27"/>
      <c r="FN41" s="27">
        <f>SUM(FN34:FP35)+SUM(FN38:FP39)</f>
        <v>-0.47330895543185714</v>
      </c>
      <c r="FO41" s="27"/>
      <c r="FP41" s="34"/>
      <c r="FQ41" s="32"/>
      <c r="FR41" s="33"/>
      <c r="FS41" s="27">
        <f>SUM(FS34:FU35)+SUM(FS38:FU39)</f>
        <v>-0.42012391667422366</v>
      </c>
      <c r="FT41" s="27"/>
      <c r="FU41" s="27"/>
      <c r="FV41" s="27">
        <f>SUM(FV34:FX35)+SUM(FV38:FX39)</f>
        <v>-0.47330895543185714</v>
      </c>
      <c r="FW41" s="27"/>
      <c r="FX41" s="34"/>
      <c r="FY41" s="32"/>
      <c r="FZ41" s="33"/>
      <c r="GA41" s="27">
        <f>SUM(GA34:GC35)+SUM(GA38:GC39)</f>
        <v>-0.4441349476223172</v>
      </c>
      <c r="GB41" s="27"/>
      <c r="GC41" s="27"/>
      <c r="GD41" s="27">
        <f>SUM(GD34:GF35)+SUM(GD38:GF39)</f>
        <v>-0.47342559537889961</v>
      </c>
      <c r="GE41" s="27"/>
      <c r="GF41" s="34"/>
      <c r="GG41" s="32"/>
      <c r="GH41" s="33"/>
      <c r="GI41" s="27">
        <f>SUM(GI34:GK35)+SUM(GI38:GK39)</f>
        <v>-0.46814682630724735</v>
      </c>
      <c r="GJ41" s="27"/>
      <c r="GK41" s="27"/>
      <c r="GL41" s="27">
        <f>SUM(GL34:GN35)+SUM(GL38:GN39)</f>
        <v>-0.47355087547897817</v>
      </c>
      <c r="GM41" s="27"/>
      <c r="GN41" s="34"/>
      <c r="GO41" s="32"/>
      <c r="GP41" s="33"/>
      <c r="GQ41" s="27">
        <f>SUM(GQ34:GS35)+SUM(GQ38:GS39)</f>
        <v>-0.4441349476223172</v>
      </c>
      <c r="GR41" s="27"/>
      <c r="GS41" s="27"/>
      <c r="GT41" s="27">
        <f>SUM(GT34:GV35)+SUM(GT38:GV39)</f>
        <v>-0.47342559537889961</v>
      </c>
      <c r="GU41" s="27"/>
      <c r="GV41" s="34"/>
    </row>
    <row r="42" spans="1:204" x14ac:dyDescent="0.2">
      <c r="A42" s="403" t="s">
        <v>68</v>
      </c>
      <c r="B42" s="70"/>
      <c r="C42" s="70"/>
      <c r="D42" s="70"/>
      <c r="E42" s="28"/>
      <c r="F42" s="28"/>
      <c r="G42" s="28"/>
      <c r="H42" s="28"/>
      <c r="I42" s="28"/>
      <c r="J42" s="28"/>
      <c r="K42" s="28"/>
      <c r="L42" s="71"/>
      <c r="M42" s="72"/>
      <c r="N42" s="73"/>
      <c r="O42" s="74"/>
      <c r="P42" s="74"/>
      <c r="Q42" s="74"/>
      <c r="R42" s="74"/>
      <c r="S42" s="74"/>
      <c r="T42" s="75"/>
      <c r="U42" s="72"/>
      <c r="V42" s="73"/>
      <c r="W42" s="74"/>
      <c r="X42" s="74"/>
      <c r="Y42" s="74"/>
      <c r="Z42" s="74"/>
      <c r="AA42" s="74"/>
      <c r="AB42" s="75"/>
      <c r="AC42" s="72"/>
      <c r="AD42" s="73"/>
      <c r="AE42" s="74"/>
      <c r="AF42" s="74"/>
      <c r="AG42" s="74"/>
      <c r="AH42" s="74"/>
      <c r="AI42" s="74"/>
      <c r="AJ42" s="75"/>
      <c r="AK42" s="72"/>
      <c r="AL42" s="73"/>
      <c r="AM42" s="74"/>
      <c r="AN42" s="74"/>
      <c r="AO42" s="74"/>
      <c r="AP42" s="74"/>
      <c r="AQ42" s="74"/>
      <c r="AR42" s="75"/>
      <c r="AS42" s="72"/>
      <c r="AT42" s="73"/>
      <c r="AU42" s="74"/>
      <c r="AV42" s="74"/>
      <c r="AW42" s="74"/>
      <c r="AX42" s="74"/>
      <c r="AY42" s="74"/>
      <c r="AZ42" s="75"/>
      <c r="BA42" s="72"/>
      <c r="BB42" s="73"/>
      <c r="BC42" s="74"/>
      <c r="BD42" s="74"/>
      <c r="BE42" s="74"/>
      <c r="BF42" s="74"/>
      <c r="BG42" s="74"/>
      <c r="BH42" s="75"/>
      <c r="BI42" s="72"/>
      <c r="BJ42" s="73"/>
      <c r="BK42" s="74"/>
      <c r="BL42" s="74"/>
      <c r="BM42" s="74"/>
      <c r="BN42" s="74"/>
      <c r="BO42" s="74"/>
      <c r="BP42" s="75"/>
      <c r="BQ42" s="72"/>
      <c r="BR42" s="73"/>
      <c r="BS42" s="74"/>
      <c r="BT42" s="74"/>
      <c r="BU42" s="74"/>
      <c r="BV42" s="74"/>
      <c r="BW42" s="74"/>
      <c r="BX42" s="75"/>
      <c r="BY42" s="72"/>
      <c r="BZ42" s="73"/>
      <c r="CA42" s="74"/>
      <c r="CB42" s="74"/>
      <c r="CC42" s="74"/>
      <c r="CD42" s="74"/>
      <c r="CE42" s="74"/>
      <c r="CF42" s="75"/>
      <c r="CG42" s="72"/>
      <c r="CH42" s="73"/>
      <c r="CI42" s="74"/>
      <c r="CJ42" s="74"/>
      <c r="CK42" s="74"/>
      <c r="CL42" s="74"/>
      <c r="CM42" s="74"/>
      <c r="CN42" s="75"/>
      <c r="CO42" s="72"/>
      <c r="CP42" s="73"/>
      <c r="CQ42" s="74"/>
      <c r="CR42" s="74"/>
      <c r="CS42" s="74"/>
      <c r="CT42" s="74"/>
      <c r="CU42" s="74"/>
      <c r="CV42" s="75"/>
      <c r="CW42" s="72"/>
      <c r="CX42" s="73"/>
      <c r="CY42" s="74"/>
      <c r="CZ42" s="74"/>
      <c r="DA42" s="74"/>
      <c r="DB42" s="74"/>
      <c r="DC42" s="74"/>
      <c r="DD42" s="75"/>
      <c r="DE42" s="72"/>
      <c r="DF42" s="73"/>
      <c r="DG42" s="74"/>
      <c r="DH42" s="74"/>
      <c r="DI42" s="74"/>
      <c r="DJ42" s="74"/>
      <c r="DK42" s="74"/>
      <c r="DL42" s="75"/>
      <c r="DM42" s="72"/>
      <c r="DN42" s="73"/>
      <c r="DO42" s="74"/>
      <c r="DP42" s="74"/>
      <c r="DQ42" s="74"/>
      <c r="DR42" s="74"/>
      <c r="DS42" s="74"/>
      <c r="DT42" s="75"/>
      <c r="DU42" s="72"/>
      <c r="DV42" s="73"/>
      <c r="DW42" s="74"/>
      <c r="DX42" s="74"/>
      <c r="DY42" s="74"/>
      <c r="DZ42" s="74"/>
      <c r="EA42" s="74"/>
      <c r="EB42" s="75"/>
      <c r="EC42" s="72"/>
      <c r="ED42" s="73"/>
      <c r="EE42" s="74"/>
      <c r="EF42" s="74"/>
      <c r="EG42" s="74"/>
      <c r="EH42" s="74"/>
      <c r="EI42" s="74"/>
      <c r="EJ42" s="75"/>
      <c r="EK42" s="72"/>
      <c r="EL42" s="73"/>
      <c r="EM42" s="74"/>
      <c r="EN42" s="74"/>
      <c r="EO42" s="74"/>
      <c r="EP42" s="74"/>
      <c r="EQ42" s="74"/>
      <c r="ER42" s="75"/>
      <c r="ES42" s="72"/>
      <c r="ET42" s="73"/>
      <c r="EU42" s="74"/>
      <c r="EV42" s="74"/>
      <c r="EW42" s="74"/>
      <c r="EX42" s="74"/>
      <c r="EY42" s="74"/>
      <c r="EZ42" s="75"/>
      <c r="FA42" s="72"/>
      <c r="FB42" s="73"/>
      <c r="FC42" s="74"/>
      <c r="FD42" s="74"/>
      <c r="FE42" s="74"/>
      <c r="FF42" s="74"/>
      <c r="FG42" s="74"/>
      <c r="FH42" s="75"/>
      <c r="FI42" s="72"/>
      <c r="FJ42" s="73"/>
      <c r="FK42" s="74"/>
      <c r="FL42" s="74"/>
      <c r="FM42" s="74"/>
      <c r="FN42" s="74"/>
      <c r="FO42" s="74"/>
      <c r="FP42" s="75"/>
      <c r="FQ42" s="72"/>
      <c r="FR42" s="73"/>
      <c r="FS42" s="74"/>
      <c r="FT42" s="74"/>
      <c r="FU42" s="74"/>
      <c r="FV42" s="74"/>
      <c r="FW42" s="74"/>
      <c r="FX42" s="75"/>
      <c r="FY42" s="72"/>
      <c r="FZ42" s="73"/>
      <c r="GA42" s="74"/>
      <c r="GB42" s="74"/>
      <c r="GC42" s="74"/>
      <c r="GD42" s="74"/>
      <c r="GE42" s="74"/>
      <c r="GF42" s="75"/>
      <c r="GG42" s="72"/>
      <c r="GH42" s="73"/>
      <c r="GI42" s="74"/>
      <c r="GJ42" s="74"/>
      <c r="GK42" s="74"/>
      <c r="GL42" s="74"/>
      <c r="GM42" s="74"/>
      <c r="GN42" s="75"/>
      <c r="GO42" s="72"/>
      <c r="GP42" s="73"/>
      <c r="GQ42" s="74"/>
      <c r="GR42" s="74"/>
      <c r="GS42" s="74"/>
      <c r="GT42" s="74"/>
      <c r="GU42" s="74"/>
      <c r="GV42" s="75"/>
    </row>
    <row r="43" spans="1:204" x14ac:dyDescent="0.2">
      <c r="A43" s="51" t="s">
        <v>69</v>
      </c>
      <c r="B43" s="52"/>
      <c r="C43" s="52"/>
      <c r="D43" s="52"/>
      <c r="E43" s="18"/>
      <c r="F43" s="18"/>
      <c r="G43" s="18"/>
      <c r="H43" s="18"/>
      <c r="I43" s="18"/>
      <c r="J43" s="18"/>
      <c r="K43" s="18"/>
      <c r="L43" s="404"/>
      <c r="M43" s="405">
        <f>M12</f>
        <v>49.060539899411296</v>
      </c>
      <c r="N43" s="66"/>
      <c r="O43" s="42">
        <f>O12</f>
        <v>0.43200001120567322</v>
      </c>
      <c r="P43" s="42"/>
      <c r="Q43" s="42"/>
      <c r="R43" s="42">
        <f>Q12</f>
        <v>0.28799998760223389</v>
      </c>
      <c r="S43" s="42"/>
      <c r="T43" s="43"/>
      <c r="U43" s="405">
        <f>U12</f>
        <v>50.107844703482073</v>
      </c>
      <c r="V43" s="66"/>
      <c r="W43" s="42">
        <f>W12</f>
        <v>0.43200001120567322</v>
      </c>
      <c r="X43" s="42"/>
      <c r="Y43" s="42"/>
      <c r="Z43" s="42">
        <f>Y12</f>
        <v>0.31200000643730164</v>
      </c>
      <c r="AA43" s="42"/>
      <c r="AB43" s="43"/>
      <c r="AC43" s="405">
        <f>AC12</f>
        <v>50.211041184319505</v>
      </c>
      <c r="AD43" s="66"/>
      <c r="AE43" s="42">
        <f>AE12</f>
        <v>0.43200001120567322</v>
      </c>
      <c r="AF43" s="42"/>
      <c r="AG43" s="42"/>
      <c r="AH43" s="42">
        <f>AG12</f>
        <v>0.28799998760223389</v>
      </c>
      <c r="AI43" s="42"/>
      <c r="AJ43" s="43"/>
      <c r="AK43" s="405">
        <f>AK12</f>
        <v>44.990426052642633</v>
      </c>
      <c r="AL43" s="66"/>
      <c r="AM43" s="42">
        <f>AM12</f>
        <v>0.38400000333786011</v>
      </c>
      <c r="AN43" s="42"/>
      <c r="AO43" s="42"/>
      <c r="AP43" s="42">
        <f>AO12</f>
        <v>0.26399999856948853</v>
      </c>
      <c r="AQ43" s="42"/>
      <c r="AR43" s="43"/>
      <c r="AS43" s="405">
        <f>AS12</f>
        <v>42.814628917899398</v>
      </c>
      <c r="AT43" s="66"/>
      <c r="AU43" s="42">
        <f>AU12</f>
        <v>0.36000001430511475</v>
      </c>
      <c r="AV43" s="42"/>
      <c r="AW43" s="42"/>
      <c r="AX43" s="42">
        <f>AW12</f>
        <v>0.26399999856948853</v>
      </c>
      <c r="AY43" s="42"/>
      <c r="AZ43" s="43"/>
      <c r="BA43" s="405">
        <f>BA12</f>
        <v>44.91531868668244</v>
      </c>
      <c r="BB43" s="66"/>
      <c r="BC43" s="42">
        <f>BC12</f>
        <v>0.38400000333786011</v>
      </c>
      <c r="BD43" s="42"/>
      <c r="BE43" s="42"/>
      <c r="BF43" s="42">
        <f>BE12</f>
        <v>0.26399999856948853</v>
      </c>
      <c r="BG43" s="42"/>
      <c r="BH43" s="43"/>
      <c r="BI43" s="405">
        <f>BI12</f>
        <v>46.420123316135573</v>
      </c>
      <c r="BJ43" s="66"/>
      <c r="BK43" s="42">
        <f>BK12</f>
        <v>0.38400000333786011</v>
      </c>
      <c r="BL43" s="42"/>
      <c r="BM43" s="42"/>
      <c r="BN43" s="42">
        <f>BM12</f>
        <v>0.28799998760223389</v>
      </c>
      <c r="BO43" s="42"/>
      <c r="BP43" s="43"/>
      <c r="BQ43" s="405">
        <f>BQ12</f>
        <v>50.043391784593517</v>
      </c>
      <c r="BR43" s="66"/>
      <c r="BS43" s="42">
        <f>BS12</f>
        <v>0.43200001120567322</v>
      </c>
      <c r="BT43" s="42"/>
      <c r="BU43" s="42"/>
      <c r="BV43" s="42">
        <f>BU12</f>
        <v>0.28799998760223389</v>
      </c>
      <c r="BW43" s="42"/>
      <c r="BX43" s="43"/>
      <c r="BY43" s="405">
        <f>BY12</f>
        <v>57.352676109537526</v>
      </c>
      <c r="BZ43" s="66"/>
      <c r="CA43" s="42">
        <f>CA12</f>
        <v>0.47999998927116394</v>
      </c>
      <c r="CB43" s="42"/>
      <c r="CC43" s="42"/>
      <c r="CD43" s="42">
        <f>CC12</f>
        <v>0.36000001430511475</v>
      </c>
      <c r="CE43" s="42"/>
      <c r="CF43" s="43"/>
      <c r="CG43" s="405">
        <f>CG12</f>
        <v>59.008573960956205</v>
      </c>
      <c r="CH43" s="66"/>
      <c r="CI43" s="42">
        <f>CI12</f>
        <v>0.50400000810623169</v>
      </c>
      <c r="CJ43" s="42"/>
      <c r="CK43" s="42"/>
      <c r="CL43" s="42">
        <f>CK12</f>
        <v>0.36000001430511475</v>
      </c>
      <c r="CM43" s="42"/>
      <c r="CN43" s="43"/>
      <c r="CO43" s="405">
        <f>CO12</f>
        <v>57.51971952994711</v>
      </c>
      <c r="CP43" s="66"/>
      <c r="CQ43" s="42">
        <f>CQ12</f>
        <v>0.50400000810623169</v>
      </c>
      <c r="CR43" s="42"/>
      <c r="CS43" s="42"/>
      <c r="CT43" s="42">
        <f>CS12</f>
        <v>0.335999995470047</v>
      </c>
      <c r="CU43" s="42"/>
      <c r="CV43" s="43"/>
      <c r="CW43" s="405">
        <f>CW12</f>
        <v>58.814466992448132</v>
      </c>
      <c r="CX43" s="66"/>
      <c r="CY43" s="42">
        <f>CY12</f>
        <v>0.50400000810623169</v>
      </c>
      <c r="CZ43" s="42"/>
      <c r="DA43" s="42"/>
      <c r="DB43" s="42">
        <f>DA12</f>
        <v>0.36000001430511475</v>
      </c>
      <c r="DC43" s="42"/>
      <c r="DD43" s="43"/>
      <c r="DE43" s="405">
        <f>DE12</f>
        <v>61.590688644862873</v>
      </c>
      <c r="DF43" s="66"/>
      <c r="DG43" s="42">
        <f>DG12</f>
        <v>0.52799999713897705</v>
      </c>
      <c r="DH43" s="42"/>
      <c r="DI43" s="42"/>
      <c r="DJ43" s="42">
        <f>DI12</f>
        <v>0.38400000333786011</v>
      </c>
      <c r="DK43" s="42"/>
      <c r="DL43" s="43"/>
      <c r="DM43" s="405">
        <f>DM12</f>
        <v>60.783406045618563</v>
      </c>
      <c r="DN43" s="66"/>
      <c r="DO43" s="42">
        <f>DO12</f>
        <v>0.52799999713897705</v>
      </c>
      <c r="DP43" s="42"/>
      <c r="DQ43" s="42"/>
      <c r="DR43" s="42">
        <f>DQ12</f>
        <v>0.36000001430511475</v>
      </c>
      <c r="DS43" s="42"/>
      <c r="DT43" s="43"/>
      <c r="DU43" s="405">
        <f>DU12</f>
        <v>59.527324593759161</v>
      </c>
      <c r="DV43" s="66"/>
      <c r="DW43" s="42">
        <f>DW12</f>
        <v>0.52799999713897705</v>
      </c>
      <c r="DX43" s="42"/>
      <c r="DY43" s="42"/>
      <c r="DZ43" s="42">
        <f>DY12</f>
        <v>0.335999995470047</v>
      </c>
      <c r="EA43" s="42"/>
      <c r="EB43" s="43"/>
      <c r="EC43" s="405">
        <f>EC12</f>
        <v>65.953773074089966</v>
      </c>
      <c r="ED43" s="66"/>
      <c r="EE43" s="42">
        <f>EE12</f>
        <v>0.57599997520446777</v>
      </c>
      <c r="EF43" s="42"/>
      <c r="EG43" s="42"/>
      <c r="EH43" s="42">
        <f>EG12</f>
        <v>0.38400000333786011</v>
      </c>
      <c r="EI43" s="42"/>
      <c r="EJ43" s="43"/>
      <c r="EK43" s="405">
        <f>EK12</f>
        <v>56.975356227080653</v>
      </c>
      <c r="EL43" s="66"/>
      <c r="EM43" s="42">
        <f>EM12</f>
        <v>0.47999998927116394</v>
      </c>
      <c r="EN43" s="42"/>
      <c r="EO43" s="42"/>
      <c r="EP43" s="42">
        <f>EO12</f>
        <v>0.36000001430511475</v>
      </c>
      <c r="EQ43" s="42"/>
      <c r="ER43" s="43"/>
      <c r="ES43" s="405">
        <f>ES12</f>
        <v>47.579725354975984</v>
      </c>
      <c r="ET43" s="66"/>
      <c r="EU43" s="42">
        <f>EU12</f>
        <v>0.40799999237060547</v>
      </c>
      <c r="EV43" s="42"/>
      <c r="EW43" s="42"/>
      <c r="EX43" s="42">
        <f>EW12</f>
        <v>0.28799998760223389</v>
      </c>
      <c r="EY43" s="42"/>
      <c r="EZ43" s="43"/>
      <c r="FA43" s="405">
        <f>FA12</f>
        <v>6.4248912849057627</v>
      </c>
      <c r="FB43" s="66"/>
      <c r="FC43" s="42">
        <f>FC12</f>
        <v>4.8000000417232513E-2</v>
      </c>
      <c r="FD43" s="42"/>
      <c r="FE43" s="42"/>
      <c r="FF43" s="42">
        <f>FE12</f>
        <v>4.8000000417232513E-2</v>
      </c>
      <c r="FG43" s="42"/>
      <c r="FH43" s="43"/>
      <c r="FI43" s="405">
        <f>FI12</f>
        <v>8.1500785806170519</v>
      </c>
      <c r="FJ43" s="66"/>
      <c r="FK43" s="42">
        <f>FK12</f>
        <v>7.1999996900558472E-2</v>
      </c>
      <c r="FL43" s="42"/>
      <c r="FM43" s="42"/>
      <c r="FN43" s="42">
        <f>FM12</f>
        <v>4.8000000417232513E-2</v>
      </c>
      <c r="FO43" s="42"/>
      <c r="FP43" s="43"/>
      <c r="FQ43" s="405">
        <f>FQ12</f>
        <v>8.1368051658413183</v>
      </c>
      <c r="FR43" s="66"/>
      <c r="FS43" s="42">
        <f>FS12</f>
        <v>7.1999996900558472E-2</v>
      </c>
      <c r="FT43" s="42"/>
      <c r="FU43" s="42"/>
      <c r="FV43" s="42">
        <f>FU12</f>
        <v>4.8000000417232513E-2</v>
      </c>
      <c r="FW43" s="42"/>
      <c r="FX43" s="43"/>
      <c r="FY43" s="405">
        <f>FY12</f>
        <v>8.1500785806170519</v>
      </c>
      <c r="FZ43" s="66"/>
      <c r="GA43" s="42">
        <f>GA12</f>
        <v>7.1999996900558472E-2</v>
      </c>
      <c r="GB43" s="42"/>
      <c r="GC43" s="42"/>
      <c r="GD43" s="42">
        <f>GC12</f>
        <v>4.8000000417232513E-2</v>
      </c>
      <c r="GE43" s="42"/>
      <c r="GF43" s="43"/>
      <c r="GG43" s="405">
        <f>GG12</f>
        <v>8.1633960075345637</v>
      </c>
      <c r="GH43" s="66"/>
      <c r="GI43" s="42">
        <f>GI12</f>
        <v>7.1999996900558472E-2</v>
      </c>
      <c r="GJ43" s="42"/>
      <c r="GK43" s="42"/>
      <c r="GL43" s="42">
        <f>GK12</f>
        <v>4.8000000417232513E-2</v>
      </c>
      <c r="GM43" s="42"/>
      <c r="GN43" s="43"/>
      <c r="GO43" s="405">
        <f>GO12</f>
        <v>8.1901612152392858</v>
      </c>
      <c r="GP43" s="66"/>
      <c r="GQ43" s="42">
        <f>GQ12</f>
        <v>7.1999996900558472E-2</v>
      </c>
      <c r="GR43" s="42"/>
      <c r="GS43" s="42"/>
      <c r="GT43" s="42">
        <f>GS12</f>
        <v>4.8000000417232513E-2</v>
      </c>
      <c r="GU43" s="42"/>
      <c r="GV43" s="43"/>
    </row>
    <row r="44" spans="1:204" x14ac:dyDescent="0.2">
      <c r="A44" s="51" t="s">
        <v>70</v>
      </c>
      <c r="B44" s="52"/>
      <c r="C44" s="52"/>
      <c r="D44" s="52"/>
      <c r="E44" s="18"/>
      <c r="F44" s="18"/>
      <c r="G44" s="18"/>
      <c r="H44" s="18"/>
      <c r="I44" s="18"/>
      <c r="J44" s="18"/>
      <c r="K44" s="18"/>
      <c r="L44" s="404"/>
      <c r="M44" s="405" t="s">
        <v>71</v>
      </c>
      <c r="N44" s="66"/>
      <c r="O44" s="42">
        <v>0</v>
      </c>
      <c r="P44" s="42"/>
      <c r="Q44" s="42"/>
      <c r="R44" s="42">
        <v>0</v>
      </c>
      <c r="S44" s="42"/>
      <c r="T44" s="43"/>
      <c r="U44" s="405" t="s">
        <v>71</v>
      </c>
      <c r="V44" s="66"/>
      <c r="W44" s="42">
        <v>0</v>
      </c>
      <c r="X44" s="42"/>
      <c r="Y44" s="42"/>
      <c r="Z44" s="42">
        <v>0</v>
      </c>
      <c r="AA44" s="42"/>
      <c r="AB44" s="43"/>
      <c r="AC44" s="405" t="s">
        <v>71</v>
      </c>
      <c r="AD44" s="66"/>
      <c r="AE44" s="42">
        <v>0</v>
      </c>
      <c r="AF44" s="42"/>
      <c r="AG44" s="42"/>
      <c r="AH44" s="42">
        <v>0</v>
      </c>
      <c r="AI44" s="42"/>
      <c r="AJ44" s="43"/>
      <c r="AK44" s="405" t="s">
        <v>71</v>
      </c>
      <c r="AL44" s="66"/>
      <c r="AM44" s="42">
        <v>0</v>
      </c>
      <c r="AN44" s="42"/>
      <c r="AO44" s="42"/>
      <c r="AP44" s="42">
        <v>0</v>
      </c>
      <c r="AQ44" s="42"/>
      <c r="AR44" s="43"/>
      <c r="AS44" s="405" t="s">
        <v>71</v>
      </c>
      <c r="AT44" s="66"/>
      <c r="AU44" s="42">
        <v>0</v>
      </c>
      <c r="AV44" s="42"/>
      <c r="AW44" s="42"/>
      <c r="AX44" s="42">
        <v>0</v>
      </c>
      <c r="AY44" s="42"/>
      <c r="AZ44" s="43"/>
      <c r="BA44" s="405" t="s">
        <v>71</v>
      </c>
      <c r="BB44" s="66"/>
      <c r="BC44" s="42">
        <v>0</v>
      </c>
      <c r="BD44" s="42"/>
      <c r="BE44" s="42"/>
      <c r="BF44" s="42">
        <v>0</v>
      </c>
      <c r="BG44" s="42"/>
      <c r="BH44" s="43"/>
      <c r="BI44" s="405" t="s">
        <v>71</v>
      </c>
      <c r="BJ44" s="66"/>
      <c r="BK44" s="42">
        <v>0</v>
      </c>
      <c r="BL44" s="42"/>
      <c r="BM44" s="42"/>
      <c r="BN44" s="42">
        <v>0</v>
      </c>
      <c r="BO44" s="42"/>
      <c r="BP44" s="43"/>
      <c r="BQ44" s="405" t="s">
        <v>71</v>
      </c>
      <c r="BR44" s="66"/>
      <c r="BS44" s="42">
        <v>0</v>
      </c>
      <c r="BT44" s="42"/>
      <c r="BU44" s="42"/>
      <c r="BV44" s="42">
        <v>0</v>
      </c>
      <c r="BW44" s="42"/>
      <c r="BX44" s="43"/>
      <c r="BY44" s="405" t="s">
        <v>71</v>
      </c>
      <c r="BZ44" s="66"/>
      <c r="CA44" s="42">
        <v>0</v>
      </c>
      <c r="CB44" s="42"/>
      <c r="CC44" s="42"/>
      <c r="CD44" s="42">
        <v>0</v>
      </c>
      <c r="CE44" s="42"/>
      <c r="CF44" s="43"/>
      <c r="CG44" s="405" t="s">
        <v>71</v>
      </c>
      <c r="CH44" s="66"/>
      <c r="CI44" s="42">
        <v>0</v>
      </c>
      <c r="CJ44" s="42"/>
      <c r="CK44" s="42"/>
      <c r="CL44" s="42">
        <v>0</v>
      </c>
      <c r="CM44" s="42"/>
      <c r="CN44" s="43"/>
      <c r="CO44" s="405" t="s">
        <v>71</v>
      </c>
      <c r="CP44" s="66"/>
      <c r="CQ44" s="42">
        <v>0</v>
      </c>
      <c r="CR44" s="42"/>
      <c r="CS44" s="42"/>
      <c r="CT44" s="42">
        <v>0</v>
      </c>
      <c r="CU44" s="42"/>
      <c r="CV44" s="43"/>
      <c r="CW44" s="405" t="s">
        <v>71</v>
      </c>
      <c r="CX44" s="66"/>
      <c r="CY44" s="42">
        <v>0</v>
      </c>
      <c r="CZ44" s="42"/>
      <c r="DA44" s="42"/>
      <c r="DB44" s="42">
        <v>0</v>
      </c>
      <c r="DC44" s="42"/>
      <c r="DD44" s="43"/>
      <c r="DE44" s="405" t="s">
        <v>71</v>
      </c>
      <c r="DF44" s="66"/>
      <c r="DG44" s="42">
        <v>0</v>
      </c>
      <c r="DH44" s="42"/>
      <c r="DI44" s="42"/>
      <c r="DJ44" s="42">
        <v>0</v>
      </c>
      <c r="DK44" s="42"/>
      <c r="DL44" s="43"/>
      <c r="DM44" s="405" t="s">
        <v>71</v>
      </c>
      <c r="DN44" s="66"/>
      <c r="DO44" s="42">
        <v>0</v>
      </c>
      <c r="DP44" s="42"/>
      <c r="DQ44" s="42"/>
      <c r="DR44" s="42">
        <v>0</v>
      </c>
      <c r="DS44" s="42"/>
      <c r="DT44" s="43"/>
      <c r="DU44" s="405" t="s">
        <v>71</v>
      </c>
      <c r="DV44" s="66"/>
      <c r="DW44" s="42">
        <v>0</v>
      </c>
      <c r="DX44" s="42"/>
      <c r="DY44" s="42"/>
      <c r="DZ44" s="42">
        <v>0</v>
      </c>
      <c r="EA44" s="42"/>
      <c r="EB44" s="43"/>
      <c r="EC44" s="405" t="s">
        <v>71</v>
      </c>
      <c r="ED44" s="66"/>
      <c r="EE44" s="42">
        <v>0</v>
      </c>
      <c r="EF44" s="42"/>
      <c r="EG44" s="42"/>
      <c r="EH44" s="42">
        <v>0</v>
      </c>
      <c r="EI44" s="42"/>
      <c r="EJ44" s="43"/>
      <c r="EK44" s="405" t="s">
        <v>71</v>
      </c>
      <c r="EL44" s="66"/>
      <c r="EM44" s="42">
        <v>0</v>
      </c>
      <c r="EN44" s="42"/>
      <c r="EO44" s="42"/>
      <c r="EP44" s="42">
        <v>0</v>
      </c>
      <c r="EQ44" s="42"/>
      <c r="ER44" s="43"/>
      <c r="ES44" s="405" t="s">
        <v>71</v>
      </c>
      <c r="ET44" s="66"/>
      <c r="EU44" s="42">
        <v>0</v>
      </c>
      <c r="EV44" s="42"/>
      <c r="EW44" s="42"/>
      <c r="EX44" s="42">
        <v>0</v>
      </c>
      <c r="EY44" s="42"/>
      <c r="EZ44" s="43"/>
      <c r="FA44" s="405" t="s">
        <v>71</v>
      </c>
      <c r="FB44" s="66"/>
      <c r="FC44" s="42">
        <v>0</v>
      </c>
      <c r="FD44" s="42"/>
      <c r="FE44" s="42"/>
      <c r="FF44" s="42">
        <v>0</v>
      </c>
      <c r="FG44" s="42"/>
      <c r="FH44" s="43"/>
      <c r="FI44" s="405" t="s">
        <v>71</v>
      </c>
      <c r="FJ44" s="66"/>
      <c r="FK44" s="42">
        <v>0</v>
      </c>
      <c r="FL44" s="42"/>
      <c r="FM44" s="42"/>
      <c r="FN44" s="42">
        <v>0</v>
      </c>
      <c r="FO44" s="42"/>
      <c r="FP44" s="43"/>
      <c r="FQ44" s="405" t="s">
        <v>71</v>
      </c>
      <c r="FR44" s="66"/>
      <c r="FS44" s="42">
        <v>0</v>
      </c>
      <c r="FT44" s="42"/>
      <c r="FU44" s="42"/>
      <c r="FV44" s="42">
        <v>0</v>
      </c>
      <c r="FW44" s="42"/>
      <c r="FX44" s="43"/>
      <c r="FY44" s="405" t="s">
        <v>71</v>
      </c>
      <c r="FZ44" s="66"/>
      <c r="GA44" s="42">
        <v>0</v>
      </c>
      <c r="GB44" s="42"/>
      <c r="GC44" s="42"/>
      <c r="GD44" s="42">
        <v>0</v>
      </c>
      <c r="GE44" s="42"/>
      <c r="GF44" s="43"/>
      <c r="GG44" s="405" t="s">
        <v>71</v>
      </c>
      <c r="GH44" s="66"/>
      <c r="GI44" s="42">
        <v>0</v>
      </c>
      <c r="GJ44" s="42"/>
      <c r="GK44" s="42"/>
      <c r="GL44" s="42">
        <v>0</v>
      </c>
      <c r="GM44" s="42"/>
      <c r="GN44" s="43"/>
      <c r="GO44" s="405" t="s">
        <v>71</v>
      </c>
      <c r="GP44" s="66"/>
      <c r="GQ44" s="42">
        <v>0</v>
      </c>
      <c r="GR44" s="42"/>
      <c r="GS44" s="42"/>
      <c r="GT44" s="42">
        <v>0</v>
      </c>
      <c r="GU44" s="42"/>
      <c r="GV44" s="43"/>
    </row>
    <row r="45" spans="1:204" x14ac:dyDescent="0.2">
      <c r="A45" s="51" t="s">
        <v>127</v>
      </c>
      <c r="B45" s="52"/>
      <c r="C45" s="52"/>
      <c r="D45" s="52"/>
      <c r="E45" s="18"/>
      <c r="F45" s="18"/>
      <c r="G45" s="18"/>
      <c r="H45" s="18"/>
      <c r="I45" s="18"/>
      <c r="J45" s="18"/>
      <c r="K45" s="18"/>
      <c r="L45" s="404"/>
      <c r="M45" s="405" t="s">
        <v>71</v>
      </c>
      <c r="N45" s="66"/>
      <c r="O45" s="42">
        <v>0</v>
      </c>
      <c r="P45" s="42"/>
      <c r="Q45" s="42"/>
      <c r="R45" s="42">
        <v>0</v>
      </c>
      <c r="S45" s="42"/>
      <c r="T45" s="43"/>
      <c r="U45" s="405" t="s">
        <v>71</v>
      </c>
      <c r="V45" s="66"/>
      <c r="W45" s="42">
        <v>0</v>
      </c>
      <c r="X45" s="42"/>
      <c r="Y45" s="42"/>
      <c r="Z45" s="42">
        <v>0</v>
      </c>
      <c r="AA45" s="42"/>
      <c r="AB45" s="43"/>
      <c r="AC45" s="405" t="s">
        <v>71</v>
      </c>
      <c r="AD45" s="66"/>
      <c r="AE45" s="42">
        <v>0</v>
      </c>
      <c r="AF45" s="42"/>
      <c r="AG45" s="42"/>
      <c r="AH45" s="42">
        <v>0</v>
      </c>
      <c r="AI45" s="42"/>
      <c r="AJ45" s="43"/>
      <c r="AK45" s="405" t="s">
        <v>71</v>
      </c>
      <c r="AL45" s="66"/>
      <c r="AM45" s="42">
        <v>0</v>
      </c>
      <c r="AN45" s="42"/>
      <c r="AO45" s="42"/>
      <c r="AP45" s="42">
        <v>0</v>
      </c>
      <c r="AQ45" s="42"/>
      <c r="AR45" s="43"/>
      <c r="AS45" s="405" t="s">
        <v>71</v>
      </c>
      <c r="AT45" s="66"/>
      <c r="AU45" s="42">
        <v>0</v>
      </c>
      <c r="AV45" s="42"/>
      <c r="AW45" s="42"/>
      <c r="AX45" s="42">
        <v>0</v>
      </c>
      <c r="AY45" s="42"/>
      <c r="AZ45" s="43"/>
      <c r="BA45" s="405" t="s">
        <v>71</v>
      </c>
      <c r="BB45" s="66"/>
      <c r="BC45" s="42">
        <v>0</v>
      </c>
      <c r="BD45" s="42"/>
      <c r="BE45" s="42"/>
      <c r="BF45" s="42">
        <v>0</v>
      </c>
      <c r="BG45" s="42"/>
      <c r="BH45" s="43"/>
      <c r="BI45" s="405" t="s">
        <v>71</v>
      </c>
      <c r="BJ45" s="66"/>
      <c r="BK45" s="42">
        <v>0</v>
      </c>
      <c r="BL45" s="42"/>
      <c r="BM45" s="42"/>
      <c r="BN45" s="42">
        <v>0</v>
      </c>
      <c r="BO45" s="42"/>
      <c r="BP45" s="43"/>
      <c r="BQ45" s="405" t="s">
        <v>71</v>
      </c>
      <c r="BR45" s="66"/>
      <c r="BS45" s="42">
        <v>0</v>
      </c>
      <c r="BT45" s="42"/>
      <c r="BU45" s="42"/>
      <c r="BV45" s="42">
        <v>0</v>
      </c>
      <c r="BW45" s="42"/>
      <c r="BX45" s="43"/>
      <c r="BY45" s="405" t="s">
        <v>71</v>
      </c>
      <c r="BZ45" s="66"/>
      <c r="CA45" s="42">
        <v>0</v>
      </c>
      <c r="CB45" s="42"/>
      <c r="CC45" s="42"/>
      <c r="CD45" s="42">
        <v>0</v>
      </c>
      <c r="CE45" s="42"/>
      <c r="CF45" s="43"/>
      <c r="CG45" s="405" t="s">
        <v>71</v>
      </c>
      <c r="CH45" s="66"/>
      <c r="CI45" s="42">
        <v>0</v>
      </c>
      <c r="CJ45" s="42"/>
      <c r="CK45" s="42"/>
      <c r="CL45" s="42">
        <v>0</v>
      </c>
      <c r="CM45" s="42"/>
      <c r="CN45" s="43"/>
      <c r="CO45" s="405" t="s">
        <v>71</v>
      </c>
      <c r="CP45" s="66"/>
      <c r="CQ45" s="42">
        <v>0</v>
      </c>
      <c r="CR45" s="42"/>
      <c r="CS45" s="42"/>
      <c r="CT45" s="42">
        <v>0</v>
      </c>
      <c r="CU45" s="42"/>
      <c r="CV45" s="43"/>
      <c r="CW45" s="405" t="s">
        <v>71</v>
      </c>
      <c r="CX45" s="66"/>
      <c r="CY45" s="42">
        <v>0</v>
      </c>
      <c r="CZ45" s="42"/>
      <c r="DA45" s="42"/>
      <c r="DB45" s="42">
        <v>0</v>
      </c>
      <c r="DC45" s="42"/>
      <c r="DD45" s="43"/>
      <c r="DE45" s="405" t="s">
        <v>71</v>
      </c>
      <c r="DF45" s="66"/>
      <c r="DG45" s="42">
        <v>0</v>
      </c>
      <c r="DH45" s="42"/>
      <c r="DI45" s="42"/>
      <c r="DJ45" s="42">
        <v>0</v>
      </c>
      <c r="DK45" s="42"/>
      <c r="DL45" s="43"/>
      <c r="DM45" s="405" t="s">
        <v>71</v>
      </c>
      <c r="DN45" s="66"/>
      <c r="DO45" s="42">
        <v>0</v>
      </c>
      <c r="DP45" s="42"/>
      <c r="DQ45" s="42"/>
      <c r="DR45" s="42">
        <v>0</v>
      </c>
      <c r="DS45" s="42"/>
      <c r="DT45" s="43"/>
      <c r="DU45" s="405" t="s">
        <v>71</v>
      </c>
      <c r="DV45" s="66"/>
      <c r="DW45" s="42">
        <v>0</v>
      </c>
      <c r="DX45" s="42"/>
      <c r="DY45" s="42"/>
      <c r="DZ45" s="42">
        <v>0</v>
      </c>
      <c r="EA45" s="42"/>
      <c r="EB45" s="43"/>
      <c r="EC45" s="405" t="s">
        <v>71</v>
      </c>
      <c r="ED45" s="66"/>
      <c r="EE45" s="42">
        <v>0</v>
      </c>
      <c r="EF45" s="42"/>
      <c r="EG45" s="42"/>
      <c r="EH45" s="42">
        <v>0</v>
      </c>
      <c r="EI45" s="42"/>
      <c r="EJ45" s="43"/>
      <c r="EK45" s="405" t="s">
        <v>71</v>
      </c>
      <c r="EL45" s="66"/>
      <c r="EM45" s="42">
        <v>0</v>
      </c>
      <c r="EN45" s="42"/>
      <c r="EO45" s="42"/>
      <c r="EP45" s="42">
        <v>0</v>
      </c>
      <c r="EQ45" s="42"/>
      <c r="ER45" s="43"/>
      <c r="ES45" s="405" t="s">
        <v>71</v>
      </c>
      <c r="ET45" s="66"/>
      <c r="EU45" s="42">
        <v>0</v>
      </c>
      <c r="EV45" s="42"/>
      <c r="EW45" s="42"/>
      <c r="EX45" s="42">
        <v>0</v>
      </c>
      <c r="EY45" s="42"/>
      <c r="EZ45" s="43"/>
      <c r="FA45" s="405" t="s">
        <v>71</v>
      </c>
      <c r="FB45" s="66"/>
      <c r="FC45" s="42">
        <v>0</v>
      </c>
      <c r="FD45" s="42"/>
      <c r="FE45" s="42"/>
      <c r="FF45" s="42">
        <v>0</v>
      </c>
      <c r="FG45" s="42"/>
      <c r="FH45" s="43"/>
      <c r="FI45" s="405" t="s">
        <v>71</v>
      </c>
      <c r="FJ45" s="66"/>
      <c r="FK45" s="42">
        <v>0</v>
      </c>
      <c r="FL45" s="42"/>
      <c r="FM45" s="42"/>
      <c r="FN45" s="42">
        <v>0</v>
      </c>
      <c r="FO45" s="42"/>
      <c r="FP45" s="43"/>
      <c r="FQ45" s="405" t="s">
        <v>71</v>
      </c>
      <c r="FR45" s="66"/>
      <c r="FS45" s="42">
        <v>0</v>
      </c>
      <c r="FT45" s="42"/>
      <c r="FU45" s="42"/>
      <c r="FV45" s="42">
        <v>0</v>
      </c>
      <c r="FW45" s="42"/>
      <c r="FX45" s="43"/>
      <c r="FY45" s="405" t="s">
        <v>71</v>
      </c>
      <c r="FZ45" s="66"/>
      <c r="GA45" s="42">
        <v>0</v>
      </c>
      <c r="GB45" s="42"/>
      <c r="GC45" s="42"/>
      <c r="GD45" s="42">
        <v>0</v>
      </c>
      <c r="GE45" s="42"/>
      <c r="GF45" s="43"/>
      <c r="GG45" s="405" t="s">
        <v>71</v>
      </c>
      <c r="GH45" s="66"/>
      <c r="GI45" s="42">
        <v>0</v>
      </c>
      <c r="GJ45" s="42"/>
      <c r="GK45" s="42"/>
      <c r="GL45" s="42">
        <v>0</v>
      </c>
      <c r="GM45" s="42"/>
      <c r="GN45" s="43"/>
      <c r="GO45" s="405" t="s">
        <v>71</v>
      </c>
      <c r="GP45" s="66"/>
      <c r="GQ45" s="42">
        <v>0</v>
      </c>
      <c r="GR45" s="42"/>
      <c r="GS45" s="42"/>
      <c r="GT45" s="42">
        <v>0</v>
      </c>
      <c r="GU45" s="42"/>
      <c r="GV45" s="43"/>
    </row>
    <row r="46" spans="1:204" x14ac:dyDescent="0.2">
      <c r="A46" s="51" t="s">
        <v>128</v>
      </c>
      <c r="B46" s="52"/>
      <c r="C46" s="52"/>
      <c r="D46" s="52"/>
      <c r="E46" s="18"/>
      <c r="F46" s="18"/>
      <c r="G46" s="18"/>
      <c r="H46" s="18"/>
      <c r="I46" s="18"/>
      <c r="J46" s="18"/>
      <c r="K46" s="18"/>
      <c r="L46" s="404"/>
      <c r="M46" s="383">
        <f>IF(OR(M28=0,S12=0),0,ABS(1000*O46/(SQRT(3)*M28*S12)))</f>
        <v>0</v>
      </c>
      <c r="N46" s="63"/>
      <c r="O46" s="60">
        <v>0</v>
      </c>
      <c r="P46" s="60"/>
      <c r="Q46" s="60"/>
      <c r="R46" s="60">
        <v>0</v>
      </c>
      <c r="S46" s="60"/>
      <c r="T46" s="61"/>
      <c r="U46" s="383">
        <f>IF(OR(U28=0,AA12=0),0,ABS(1000*W46/(SQRT(3)*U28*AA12)))</f>
        <v>0</v>
      </c>
      <c r="V46" s="63"/>
      <c r="W46" s="60">
        <v>0</v>
      </c>
      <c r="X46" s="60"/>
      <c r="Y46" s="60"/>
      <c r="Z46" s="60">
        <v>0</v>
      </c>
      <c r="AA46" s="60"/>
      <c r="AB46" s="61"/>
      <c r="AC46" s="383">
        <f>IF(OR(AC28=0,AI12=0),0,ABS(1000*AE46/(SQRT(3)*AC28*AI12)))</f>
        <v>0</v>
      </c>
      <c r="AD46" s="63"/>
      <c r="AE46" s="60">
        <v>0</v>
      </c>
      <c r="AF46" s="60"/>
      <c r="AG46" s="60"/>
      <c r="AH46" s="60">
        <v>0</v>
      </c>
      <c r="AI46" s="60"/>
      <c r="AJ46" s="61"/>
      <c r="AK46" s="383">
        <f>IF(OR(AK28=0,AQ12=0),0,ABS(1000*AM46/(SQRT(3)*AK28*AQ12)))</f>
        <v>0</v>
      </c>
      <c r="AL46" s="63"/>
      <c r="AM46" s="60">
        <v>0</v>
      </c>
      <c r="AN46" s="60"/>
      <c r="AO46" s="60"/>
      <c r="AP46" s="60">
        <v>0</v>
      </c>
      <c r="AQ46" s="60"/>
      <c r="AR46" s="61"/>
      <c r="AS46" s="383">
        <f>IF(OR(AS28=0,AY12=0),0,ABS(1000*AU46/(SQRT(3)*AS28*AY12)))</f>
        <v>0</v>
      </c>
      <c r="AT46" s="63"/>
      <c r="AU46" s="60">
        <v>0</v>
      </c>
      <c r="AV46" s="60"/>
      <c r="AW46" s="60"/>
      <c r="AX46" s="60">
        <v>0</v>
      </c>
      <c r="AY46" s="60"/>
      <c r="AZ46" s="61"/>
      <c r="BA46" s="383">
        <f>IF(OR(BA28=0,BG12=0),0,ABS(1000*BC46/(SQRT(3)*BA28*BG12)))</f>
        <v>0</v>
      </c>
      <c r="BB46" s="63"/>
      <c r="BC46" s="60">
        <v>0</v>
      </c>
      <c r="BD46" s="60"/>
      <c r="BE46" s="60"/>
      <c r="BF46" s="60">
        <v>0</v>
      </c>
      <c r="BG46" s="60"/>
      <c r="BH46" s="61"/>
      <c r="BI46" s="383">
        <f>IF(OR(BI28=0,BO12=0),0,ABS(1000*BK46/(SQRT(3)*BI28*BO12)))</f>
        <v>0</v>
      </c>
      <c r="BJ46" s="63"/>
      <c r="BK46" s="60">
        <v>0</v>
      </c>
      <c r="BL46" s="60"/>
      <c r="BM46" s="60"/>
      <c r="BN46" s="60">
        <v>0</v>
      </c>
      <c r="BO46" s="60"/>
      <c r="BP46" s="61"/>
      <c r="BQ46" s="383">
        <f>IF(OR(BQ28=0,BW12=0),0,ABS(1000*BS46/(SQRT(3)*BQ28*BW12)))</f>
        <v>0</v>
      </c>
      <c r="BR46" s="63"/>
      <c r="BS46" s="60">
        <v>0</v>
      </c>
      <c r="BT46" s="60"/>
      <c r="BU46" s="60"/>
      <c r="BV46" s="60">
        <v>0</v>
      </c>
      <c r="BW46" s="60"/>
      <c r="BX46" s="61"/>
      <c r="BY46" s="383">
        <f>IF(OR(BY28=0,CE12=0),0,ABS(1000*CA46/(SQRT(3)*BY28*CE12)))</f>
        <v>0</v>
      </c>
      <c r="BZ46" s="63"/>
      <c r="CA46" s="60">
        <v>0</v>
      </c>
      <c r="CB46" s="60"/>
      <c r="CC46" s="60"/>
      <c r="CD46" s="60">
        <v>0</v>
      </c>
      <c r="CE46" s="60"/>
      <c r="CF46" s="61"/>
      <c r="CG46" s="383">
        <f>IF(OR(CG28=0,CM12=0),0,ABS(1000*CI46/(SQRT(3)*CG28*CM12)))</f>
        <v>0</v>
      </c>
      <c r="CH46" s="63"/>
      <c r="CI46" s="60">
        <v>0</v>
      </c>
      <c r="CJ46" s="60"/>
      <c r="CK46" s="60"/>
      <c r="CL46" s="60">
        <v>0</v>
      </c>
      <c r="CM46" s="60"/>
      <c r="CN46" s="61"/>
      <c r="CO46" s="383">
        <f>IF(OR(CO28=0,CU12=0),0,ABS(1000*CQ46/(SQRT(3)*CO28*CU12)))</f>
        <v>0</v>
      </c>
      <c r="CP46" s="63"/>
      <c r="CQ46" s="60">
        <v>0</v>
      </c>
      <c r="CR46" s="60"/>
      <c r="CS46" s="60"/>
      <c r="CT46" s="60">
        <v>0</v>
      </c>
      <c r="CU46" s="60"/>
      <c r="CV46" s="61"/>
      <c r="CW46" s="383">
        <f>IF(OR(CW28=0,DC12=0),0,ABS(1000*CY46/(SQRT(3)*CW28*DC12)))</f>
        <v>0</v>
      </c>
      <c r="CX46" s="63"/>
      <c r="CY46" s="60">
        <v>0</v>
      </c>
      <c r="CZ46" s="60"/>
      <c r="DA46" s="60"/>
      <c r="DB46" s="60">
        <v>0</v>
      </c>
      <c r="DC46" s="60"/>
      <c r="DD46" s="61"/>
      <c r="DE46" s="383">
        <f>IF(OR(DE28=0,DK12=0),0,ABS(1000*DG46/(SQRT(3)*DE28*DK12)))</f>
        <v>0</v>
      </c>
      <c r="DF46" s="63"/>
      <c r="DG46" s="60">
        <v>0</v>
      </c>
      <c r="DH46" s="60"/>
      <c r="DI46" s="60"/>
      <c r="DJ46" s="60">
        <v>0</v>
      </c>
      <c r="DK46" s="60"/>
      <c r="DL46" s="61"/>
      <c r="DM46" s="383">
        <f>IF(OR(DM28=0,DS12=0),0,ABS(1000*DO46/(SQRT(3)*DM28*DS12)))</f>
        <v>0</v>
      </c>
      <c r="DN46" s="63"/>
      <c r="DO46" s="60">
        <v>0</v>
      </c>
      <c r="DP46" s="60"/>
      <c r="DQ46" s="60"/>
      <c r="DR46" s="60">
        <v>0</v>
      </c>
      <c r="DS46" s="60"/>
      <c r="DT46" s="61"/>
      <c r="DU46" s="383">
        <f>IF(OR(DU28=0,EA12=0),0,ABS(1000*DW46/(SQRT(3)*DU28*EA12)))</f>
        <v>0</v>
      </c>
      <c r="DV46" s="63"/>
      <c r="DW46" s="60">
        <v>0</v>
      </c>
      <c r="DX46" s="60"/>
      <c r="DY46" s="60"/>
      <c r="DZ46" s="60">
        <v>0</v>
      </c>
      <c r="EA46" s="60"/>
      <c r="EB46" s="61"/>
      <c r="EC46" s="383">
        <f>IF(OR(EC28=0,EI12=0),0,ABS(1000*EE46/(SQRT(3)*EC28*EI12)))</f>
        <v>0</v>
      </c>
      <c r="ED46" s="63"/>
      <c r="EE46" s="60">
        <v>0</v>
      </c>
      <c r="EF46" s="60"/>
      <c r="EG46" s="60"/>
      <c r="EH46" s="60">
        <v>0</v>
      </c>
      <c r="EI46" s="60"/>
      <c r="EJ46" s="61"/>
      <c r="EK46" s="383">
        <f>IF(OR(EK28=0,EQ12=0),0,ABS(1000*EM46/(SQRT(3)*EK28*EQ12)))</f>
        <v>0</v>
      </c>
      <c r="EL46" s="63"/>
      <c r="EM46" s="60">
        <v>0</v>
      </c>
      <c r="EN46" s="60"/>
      <c r="EO46" s="60"/>
      <c r="EP46" s="60">
        <v>0</v>
      </c>
      <c r="EQ46" s="60"/>
      <c r="ER46" s="61"/>
      <c r="ES46" s="383">
        <f>IF(OR(ES28=0,EY12=0),0,ABS(1000*EU46/(SQRT(3)*ES28*EY12)))</f>
        <v>0</v>
      </c>
      <c r="ET46" s="63"/>
      <c r="EU46" s="60">
        <v>0</v>
      </c>
      <c r="EV46" s="60"/>
      <c r="EW46" s="60"/>
      <c r="EX46" s="60">
        <v>0</v>
      </c>
      <c r="EY46" s="60"/>
      <c r="EZ46" s="61"/>
      <c r="FA46" s="383">
        <f>IF(OR(FA28=0,FG12=0),0,ABS(1000*FC46/(SQRT(3)*FA28*FG12)))</f>
        <v>0</v>
      </c>
      <c r="FB46" s="63"/>
      <c r="FC46" s="60">
        <v>0</v>
      </c>
      <c r="FD46" s="60"/>
      <c r="FE46" s="60"/>
      <c r="FF46" s="60">
        <v>0</v>
      </c>
      <c r="FG46" s="60"/>
      <c r="FH46" s="61"/>
      <c r="FI46" s="383">
        <f>IF(OR(FI28=0,FO12=0),0,ABS(1000*FK46/(SQRT(3)*FI28*FO12)))</f>
        <v>0</v>
      </c>
      <c r="FJ46" s="63"/>
      <c r="FK46" s="60">
        <v>0</v>
      </c>
      <c r="FL46" s="60"/>
      <c r="FM46" s="60"/>
      <c r="FN46" s="60">
        <v>0</v>
      </c>
      <c r="FO46" s="60"/>
      <c r="FP46" s="61"/>
      <c r="FQ46" s="383">
        <f>IF(OR(FQ28=0,FW12=0),0,ABS(1000*FS46/(SQRT(3)*FQ28*FW12)))</f>
        <v>0</v>
      </c>
      <c r="FR46" s="63"/>
      <c r="FS46" s="60">
        <v>0</v>
      </c>
      <c r="FT46" s="60"/>
      <c r="FU46" s="60"/>
      <c r="FV46" s="60">
        <v>0</v>
      </c>
      <c r="FW46" s="60"/>
      <c r="FX46" s="61"/>
      <c r="FY46" s="383">
        <f>IF(OR(FY28=0,GE12=0),0,ABS(1000*GA46/(SQRT(3)*FY28*GE12)))</f>
        <v>0</v>
      </c>
      <c r="FZ46" s="63"/>
      <c r="GA46" s="60">
        <v>0</v>
      </c>
      <c r="GB46" s="60"/>
      <c r="GC46" s="60"/>
      <c r="GD46" s="60">
        <v>0</v>
      </c>
      <c r="GE46" s="60"/>
      <c r="GF46" s="61"/>
      <c r="GG46" s="383">
        <f>IF(OR(GG28=0,GM12=0),0,ABS(1000*GI46/(SQRT(3)*GG28*GM12)))</f>
        <v>0</v>
      </c>
      <c r="GH46" s="63"/>
      <c r="GI46" s="60">
        <v>0</v>
      </c>
      <c r="GJ46" s="60"/>
      <c r="GK46" s="60"/>
      <c r="GL46" s="60">
        <v>0</v>
      </c>
      <c r="GM46" s="60"/>
      <c r="GN46" s="61"/>
      <c r="GO46" s="383">
        <f>IF(OR(GO28=0,GU12=0),0,ABS(1000*GQ46/(SQRT(3)*GO28*GU12)))</f>
        <v>0</v>
      </c>
      <c r="GP46" s="63"/>
      <c r="GQ46" s="60">
        <v>0</v>
      </c>
      <c r="GR46" s="60"/>
      <c r="GS46" s="60"/>
      <c r="GT46" s="60">
        <v>0</v>
      </c>
      <c r="GU46" s="60"/>
      <c r="GV46" s="61"/>
    </row>
    <row r="47" spans="1:204" x14ac:dyDescent="0.2">
      <c r="A47" s="51" t="s">
        <v>129</v>
      </c>
      <c r="B47" s="52"/>
      <c r="C47" s="52"/>
      <c r="D47" s="52"/>
      <c r="E47" s="18"/>
      <c r="F47" s="18"/>
      <c r="G47" s="18"/>
      <c r="H47" s="18"/>
      <c r="I47" s="18"/>
      <c r="J47" s="18"/>
      <c r="K47" s="18"/>
      <c r="L47" s="404"/>
      <c r="M47" s="383">
        <f>IF(OR(M28=0,S12=0),0,ABS(1000*O47/(SQRT(3)*M28*S12)))</f>
        <v>1.93062315273546</v>
      </c>
      <c r="N47" s="63"/>
      <c r="O47" s="60">
        <v>-1.7000000923871994E-2</v>
      </c>
      <c r="P47" s="60"/>
      <c r="Q47" s="60"/>
      <c r="R47" s="60">
        <v>-3.5999998450279236E-2</v>
      </c>
      <c r="S47" s="60"/>
      <c r="T47" s="61"/>
      <c r="U47" s="383">
        <f>IF(OR(U28=0,AA12=0),0,ABS(1000*W47/(SQRT(3)*U28*AA12)))</f>
        <v>2.20381711587416</v>
      </c>
      <c r="V47" s="63"/>
      <c r="W47" s="60">
        <v>-1.8999999389052391E-2</v>
      </c>
      <c r="X47" s="60"/>
      <c r="Y47" s="60"/>
      <c r="Z47" s="60">
        <v>-4.1000001132488251E-2</v>
      </c>
      <c r="AA47" s="60"/>
      <c r="AB47" s="61"/>
      <c r="AC47" s="383">
        <f>IF(OR(AC28=0,AI12=0),0,ABS(1000*AE47/(SQRT(3)*AC28*AI12)))</f>
        <v>1.9758975101406124</v>
      </c>
      <c r="AD47" s="63"/>
      <c r="AE47" s="60">
        <v>-1.7000000923871994E-2</v>
      </c>
      <c r="AF47" s="60"/>
      <c r="AG47" s="60"/>
      <c r="AH47" s="60">
        <v>-3.5999998450279236E-2</v>
      </c>
      <c r="AI47" s="60"/>
      <c r="AJ47" s="61"/>
      <c r="AK47" s="383">
        <f>IF(OR(AK28=0,AQ12=0),0,ABS(1000*AM47/(SQRT(3)*AK28*AQ12)))</f>
        <v>1.640275986207977</v>
      </c>
      <c r="AL47" s="63"/>
      <c r="AM47" s="60">
        <v>-1.4000000432133675E-2</v>
      </c>
      <c r="AN47" s="60"/>
      <c r="AO47" s="60"/>
      <c r="AP47" s="60">
        <v>-2.8999999165534973E-2</v>
      </c>
      <c r="AQ47" s="60"/>
      <c r="AR47" s="61"/>
      <c r="AS47" s="383">
        <f>IF(OR(AS28=0,AY12=0),0,ABS(1000*AU47/(SQRT(3)*AS28*AY12)))</f>
        <v>2.0218019506594929</v>
      </c>
      <c r="AT47" s="63"/>
      <c r="AU47" s="60">
        <v>-1.7000000923871994E-2</v>
      </c>
      <c r="AV47" s="60"/>
      <c r="AW47" s="60"/>
      <c r="AX47" s="60">
        <v>-3.4000001847743988E-2</v>
      </c>
      <c r="AY47" s="60"/>
      <c r="AZ47" s="61"/>
      <c r="BA47" s="383">
        <f>IF(OR(BA28=0,BG12=0),0,ABS(1000*BC47/(SQRT(3)*BA28*BG12)))</f>
        <v>1.9884386784699908</v>
      </c>
      <c r="BB47" s="63"/>
      <c r="BC47" s="60">
        <v>-1.7000000923871994E-2</v>
      </c>
      <c r="BD47" s="60"/>
      <c r="BE47" s="60"/>
      <c r="BF47" s="60">
        <v>-3.4000001847743988E-2</v>
      </c>
      <c r="BG47" s="60"/>
      <c r="BH47" s="61"/>
      <c r="BI47" s="383">
        <f>IF(OR(BI28=0,BO12=0),0,ABS(1000*BK47/(SQRT(3)*BI28*BO12)))</f>
        <v>1.6924003667619811</v>
      </c>
      <c r="BJ47" s="63"/>
      <c r="BK47" s="60">
        <v>-1.4000000432133675E-2</v>
      </c>
      <c r="BL47" s="60"/>
      <c r="BM47" s="60"/>
      <c r="BN47" s="60">
        <v>-3.5999998450279236E-2</v>
      </c>
      <c r="BO47" s="60"/>
      <c r="BP47" s="61"/>
      <c r="BQ47" s="383">
        <f>IF(OR(BQ28=0,BW12=0),0,ABS(1000*BS47/(SQRT(3)*BQ28*BW12)))</f>
        <v>1.9693001956121379</v>
      </c>
      <c r="BR47" s="63"/>
      <c r="BS47" s="60">
        <v>-1.7000000923871994E-2</v>
      </c>
      <c r="BT47" s="60"/>
      <c r="BU47" s="60"/>
      <c r="BV47" s="60">
        <v>-3.0999999493360519E-2</v>
      </c>
      <c r="BW47" s="60"/>
      <c r="BX47" s="61"/>
      <c r="BY47" s="383">
        <f>IF(OR(BY28=0,CE12=0),0,ABS(1000*CA47/(SQRT(3)*BY28*CE12)))</f>
        <v>2.867633894499948</v>
      </c>
      <c r="BZ47" s="63"/>
      <c r="CA47" s="60">
        <v>-2.4000000208616257E-2</v>
      </c>
      <c r="CB47" s="60"/>
      <c r="CC47" s="60"/>
      <c r="CD47" s="60">
        <v>-3.5999998450279236E-2</v>
      </c>
      <c r="CE47" s="60"/>
      <c r="CF47" s="61"/>
      <c r="CG47" s="383">
        <f>IF(OR(CG28=0,CM12=0),0,ABS(1000*CI47/(SQRT(3)*CG28*CM12)))</f>
        <v>5.0344617573048378</v>
      </c>
      <c r="CH47" s="63"/>
      <c r="CI47" s="60">
        <v>-4.3000001460313797E-2</v>
      </c>
      <c r="CJ47" s="60"/>
      <c r="CK47" s="60"/>
      <c r="CL47" s="60">
        <v>-4.1000000201165676E-3</v>
      </c>
      <c r="CM47" s="60"/>
      <c r="CN47" s="61"/>
      <c r="CO47" s="383">
        <f>IF(OR(CO28=0,CU12=0),0,ABS(1000*CQ47/(SQRT(3)*CO28*CU12)))</f>
        <v>6.0487004961436179</v>
      </c>
      <c r="CP47" s="63"/>
      <c r="CQ47" s="60">
        <v>-5.299999937415123E-2</v>
      </c>
      <c r="CR47" s="60"/>
      <c r="CS47" s="60"/>
      <c r="CT47" s="60">
        <v>-4.6000000089406967E-2</v>
      </c>
      <c r="CU47" s="60"/>
      <c r="CV47" s="61"/>
      <c r="CW47" s="383">
        <f>IF(OR(CW28=0,DC12=0),0,ABS(1000*CY47/(SQRT(3)*CW28*DC12)))</f>
        <v>5.601377767402286</v>
      </c>
      <c r="CX47" s="63"/>
      <c r="CY47" s="60">
        <v>-4.8000000417232513E-2</v>
      </c>
      <c r="CZ47" s="60"/>
      <c r="DA47" s="60"/>
      <c r="DB47" s="60">
        <v>-4.3000001460313797E-2</v>
      </c>
      <c r="DC47" s="60"/>
      <c r="DD47" s="61"/>
      <c r="DE47" s="383">
        <f>IF(OR(DE28=0,DK12=0),0,ABS(1000*DG47/(SQRT(3)*DE28*DK12)))</f>
        <v>5.599153592178717</v>
      </c>
      <c r="DF47" s="63"/>
      <c r="DG47" s="60">
        <v>-4.8000000417232513E-2</v>
      </c>
      <c r="DH47" s="60"/>
      <c r="DI47" s="60"/>
      <c r="DJ47" s="60">
        <v>-3.7999998778104782E-2</v>
      </c>
      <c r="DK47" s="60"/>
      <c r="DL47" s="61"/>
      <c r="DM47" s="383">
        <f>IF(OR(DM28=0,DS12=0),0,ABS(1000*DO47/(SQRT(3)*DM28*DS12)))</f>
        <v>6.1013645830164922</v>
      </c>
      <c r="DN47" s="63"/>
      <c r="DO47" s="60">
        <v>-5.299999937415123E-2</v>
      </c>
      <c r="DP47" s="60"/>
      <c r="DQ47" s="60"/>
      <c r="DR47" s="60">
        <v>-5.000000074505806E-2</v>
      </c>
      <c r="DS47" s="60"/>
      <c r="DT47" s="61"/>
      <c r="DU47" s="383">
        <f>IF(OR(DU28=0,EA12=0),0,ABS(1000*DW47/(SQRT(3)*DU28*EA12)))</f>
        <v>9.6957388573109196</v>
      </c>
      <c r="DV47" s="63"/>
      <c r="DW47" s="60">
        <v>-8.6000002920627594E-2</v>
      </c>
      <c r="DX47" s="60"/>
      <c r="DY47" s="60"/>
      <c r="DZ47" s="60">
        <v>-6.1999998986721039E-2</v>
      </c>
      <c r="EA47" s="60"/>
      <c r="EB47" s="61"/>
      <c r="EC47" s="383">
        <f>IF(OR(EC28=0,EI12=0),0,ABS(1000*EE47/(SQRT(3)*EC28*EI12)))</f>
        <v>12.137326674046589</v>
      </c>
      <c r="ED47" s="63"/>
      <c r="EE47" s="60">
        <v>-0.10599999874830246</v>
      </c>
      <c r="EF47" s="60"/>
      <c r="EG47" s="60"/>
      <c r="EH47" s="60">
        <v>-5.9999998658895493E-2</v>
      </c>
      <c r="EI47" s="60"/>
      <c r="EJ47" s="61"/>
      <c r="EK47" s="383">
        <f>IF(OR(EK28=0,EQ12=0),0,ABS(1000*EM47/(SQRT(3)*EK28*EQ12)))</f>
        <v>4.0357547089490931</v>
      </c>
      <c r="EL47" s="63"/>
      <c r="EM47" s="60">
        <v>-3.4000001847743988E-2</v>
      </c>
      <c r="EN47" s="60"/>
      <c r="EO47" s="60"/>
      <c r="EP47" s="60">
        <v>-3.5999998450279236E-2</v>
      </c>
      <c r="EQ47" s="60"/>
      <c r="ER47" s="61"/>
      <c r="ES47" s="383">
        <f>IF(OR(ES28=0,EY12=0),0,ABS(1000*EU47/(SQRT(3)*ES28*EY12)))</f>
        <v>0</v>
      </c>
      <c r="ET47" s="63"/>
      <c r="EU47" s="60">
        <v>0</v>
      </c>
      <c r="EV47" s="60"/>
      <c r="EW47" s="60"/>
      <c r="EX47" s="60">
        <v>-1.4000000432133675E-2</v>
      </c>
      <c r="EY47" s="60"/>
      <c r="EZ47" s="61"/>
      <c r="FA47" s="383">
        <f>IF(OR(FA28=0,FG12=0),0,ABS(1000*FC47/(SQRT(3)*FA28*FG12)))</f>
        <v>0</v>
      </c>
      <c r="FB47" s="63"/>
      <c r="FC47" s="60">
        <v>0</v>
      </c>
      <c r="FD47" s="60"/>
      <c r="FE47" s="60"/>
      <c r="FF47" s="60">
        <v>-1.4000000432133675E-2</v>
      </c>
      <c r="FG47" s="60"/>
      <c r="FH47" s="61"/>
      <c r="FI47" s="383">
        <f>IF(OR(FI28=0,FO12=0),0,ABS(1000*FK47/(SQRT(3)*FI28*FO12)))</f>
        <v>0.22639109218244413</v>
      </c>
      <c r="FJ47" s="63"/>
      <c r="FK47" s="60">
        <v>-2.0000000949949026E-3</v>
      </c>
      <c r="FL47" s="60"/>
      <c r="FM47" s="60"/>
      <c r="FN47" s="60">
        <v>-1.2000000104308128E-2</v>
      </c>
      <c r="FO47" s="60"/>
      <c r="FP47" s="61"/>
      <c r="FQ47" s="383">
        <f>IF(OR(FQ28=0,FW12=0),0,ABS(1000*FS47/(SQRT(3)*FQ28*FW12)))</f>
        <v>0.22602238618306694</v>
      </c>
      <c r="FR47" s="63"/>
      <c r="FS47" s="60">
        <v>-2.0000000949949026E-3</v>
      </c>
      <c r="FT47" s="60"/>
      <c r="FU47" s="60"/>
      <c r="FV47" s="60">
        <v>-1.4000000432133675E-2</v>
      </c>
      <c r="FW47" s="60"/>
      <c r="FX47" s="61"/>
      <c r="FY47" s="383">
        <f>IF(OR(FY28=0,GE12=0),0,ABS(1000*GA47/(SQRT(3)*FY28*GE12)))</f>
        <v>0</v>
      </c>
      <c r="FZ47" s="63"/>
      <c r="GA47" s="60">
        <v>0</v>
      </c>
      <c r="GB47" s="60"/>
      <c r="GC47" s="60"/>
      <c r="GD47" s="60">
        <v>-1.4000000432133675E-2</v>
      </c>
      <c r="GE47" s="60"/>
      <c r="GF47" s="61"/>
      <c r="GG47" s="383">
        <f>IF(OR(GG28=0,GM12=0),0,ABS(1000*GI47/(SQRT(3)*GG28*GM12)))</f>
        <v>0</v>
      </c>
      <c r="GH47" s="63"/>
      <c r="GI47" s="60">
        <v>0</v>
      </c>
      <c r="GJ47" s="60"/>
      <c r="GK47" s="60"/>
      <c r="GL47" s="60">
        <v>-1.2000000104308128E-2</v>
      </c>
      <c r="GM47" s="60"/>
      <c r="GN47" s="61"/>
      <c r="GO47" s="383">
        <f>IF(OR(GO28=0,GU12=0),0,ABS(1000*GQ47/(SQRT(3)*GO28*GU12)))</f>
        <v>0.22750449880054205</v>
      </c>
      <c r="GP47" s="63"/>
      <c r="GQ47" s="60">
        <v>-2.0000000949949026E-3</v>
      </c>
      <c r="GR47" s="60"/>
      <c r="GS47" s="60"/>
      <c r="GT47" s="60">
        <v>-1.2000000104308128E-2</v>
      </c>
      <c r="GU47" s="60"/>
      <c r="GV47" s="61"/>
    </row>
    <row r="48" spans="1:204" x14ac:dyDescent="0.2">
      <c r="A48" s="51" t="s">
        <v>130</v>
      </c>
      <c r="B48" s="52"/>
      <c r="C48" s="52"/>
      <c r="D48" s="52"/>
      <c r="E48" s="18"/>
      <c r="F48" s="18"/>
      <c r="G48" s="18"/>
      <c r="H48" s="18"/>
      <c r="I48" s="18"/>
      <c r="J48" s="18"/>
      <c r="K48" s="18"/>
      <c r="L48" s="404"/>
      <c r="M48" s="383">
        <f>IF(OR(M28=0,S12=0),0,ABS(1000*O48/(SQRT(3)*M28*S12)))</f>
        <v>0</v>
      </c>
      <c r="N48" s="63"/>
      <c r="O48" s="60">
        <v>0</v>
      </c>
      <c r="P48" s="60"/>
      <c r="Q48" s="60"/>
      <c r="R48" s="60">
        <v>-9.9999997764825821E-3</v>
      </c>
      <c r="S48" s="60"/>
      <c r="T48" s="61"/>
      <c r="U48" s="383">
        <f>IF(OR(U28=0,AA12=0),0,ABS(1000*W48/(SQRT(3)*U28*AA12)))</f>
        <v>0</v>
      </c>
      <c r="V48" s="63"/>
      <c r="W48" s="60">
        <v>0</v>
      </c>
      <c r="X48" s="60"/>
      <c r="Y48" s="60"/>
      <c r="Z48" s="60">
        <v>-9.9999997764825821E-3</v>
      </c>
      <c r="AA48" s="60"/>
      <c r="AB48" s="61"/>
      <c r="AC48" s="383">
        <f>IF(OR(AC28=0,AI12=0),0,ABS(1000*AE48/(SQRT(3)*AC28*AI12)))</f>
        <v>0</v>
      </c>
      <c r="AD48" s="63"/>
      <c r="AE48" s="60">
        <v>0</v>
      </c>
      <c r="AF48" s="60"/>
      <c r="AG48" s="60"/>
      <c r="AH48" s="60">
        <v>0</v>
      </c>
      <c r="AI48" s="60"/>
      <c r="AJ48" s="61"/>
      <c r="AK48" s="383">
        <f>IF(OR(AK28=0,AQ12=0),0,ABS(1000*AM48/(SQRT(3)*AK28*AQ12)))</f>
        <v>0</v>
      </c>
      <c r="AL48" s="63"/>
      <c r="AM48" s="60">
        <v>0</v>
      </c>
      <c r="AN48" s="60"/>
      <c r="AO48" s="60"/>
      <c r="AP48" s="60">
        <v>-0.10000000149011612</v>
      </c>
      <c r="AQ48" s="60"/>
      <c r="AR48" s="61"/>
      <c r="AS48" s="383">
        <f>IF(OR(AS28=0,AY12=0),0,ABS(1000*AU48/(SQRT(3)*AS28*AY12)))</f>
        <v>0</v>
      </c>
      <c r="AT48" s="63"/>
      <c r="AU48" s="60">
        <v>0</v>
      </c>
      <c r="AV48" s="60"/>
      <c r="AW48" s="60"/>
      <c r="AX48" s="60">
        <v>-0.10000000149011612</v>
      </c>
      <c r="AY48" s="60"/>
      <c r="AZ48" s="61"/>
      <c r="BA48" s="383">
        <f>IF(OR(BA28=0,BG12=0),0,ABS(1000*BC48/(SQRT(3)*BA28*BG12)))</f>
        <v>0</v>
      </c>
      <c r="BB48" s="63"/>
      <c r="BC48" s="60">
        <v>0</v>
      </c>
      <c r="BD48" s="60"/>
      <c r="BE48" s="60"/>
      <c r="BF48" s="60">
        <v>0</v>
      </c>
      <c r="BG48" s="60"/>
      <c r="BH48" s="61"/>
      <c r="BI48" s="383">
        <f>IF(OR(BI28=0,BO12=0),0,ABS(1000*BK48/(SQRT(3)*BI28*BO12)))</f>
        <v>0</v>
      </c>
      <c r="BJ48" s="63"/>
      <c r="BK48" s="60">
        <v>0</v>
      </c>
      <c r="BL48" s="60"/>
      <c r="BM48" s="60"/>
      <c r="BN48" s="60">
        <v>-0.10000000149011612</v>
      </c>
      <c r="BO48" s="60"/>
      <c r="BP48" s="61"/>
      <c r="BQ48" s="383">
        <f>IF(OR(BQ28=0,BW12=0),0,ABS(1000*BS48/(SQRT(3)*BQ28*BW12)))</f>
        <v>0</v>
      </c>
      <c r="BR48" s="63"/>
      <c r="BS48" s="60">
        <v>0</v>
      </c>
      <c r="BT48" s="60"/>
      <c r="BU48" s="60"/>
      <c r="BV48" s="60">
        <v>0</v>
      </c>
      <c r="BW48" s="60"/>
      <c r="BX48" s="61"/>
      <c r="BY48" s="383">
        <f>IF(OR(BY28=0,CE12=0),0,ABS(1000*CA48/(SQRT(3)*BY28*CE12)))</f>
        <v>0</v>
      </c>
      <c r="BZ48" s="63"/>
      <c r="CA48" s="60">
        <v>0</v>
      </c>
      <c r="CB48" s="60"/>
      <c r="CC48" s="60"/>
      <c r="CD48" s="60">
        <v>-9.9999997764825821E-3</v>
      </c>
      <c r="CE48" s="60"/>
      <c r="CF48" s="61"/>
      <c r="CG48" s="383">
        <f>IF(OR(CG28=0,CM12=0),0,ABS(1000*CI48/(SQRT(3)*CG28*CM12)))</f>
        <v>1.1708049939073442</v>
      </c>
      <c r="CH48" s="63"/>
      <c r="CI48" s="60">
        <v>-9.9999997764825821E-3</v>
      </c>
      <c r="CJ48" s="60"/>
      <c r="CK48" s="60"/>
      <c r="CL48" s="60">
        <v>-9.9999997764825821E-3</v>
      </c>
      <c r="CM48" s="60"/>
      <c r="CN48" s="61"/>
      <c r="CO48" s="383">
        <f>IF(OR(CO28=0,CU12=0),0,ABS(1000*CQ48/(SQRT(3)*CO28*CU12)))</f>
        <v>0</v>
      </c>
      <c r="CP48" s="63"/>
      <c r="CQ48" s="60">
        <v>0</v>
      </c>
      <c r="CR48" s="60"/>
      <c r="CS48" s="60"/>
      <c r="CT48" s="60">
        <v>0</v>
      </c>
      <c r="CU48" s="60"/>
      <c r="CV48" s="61"/>
      <c r="CW48" s="383">
        <f>IF(OR(CW28=0,DC12=0),0,ABS(1000*CY48/(SQRT(3)*CW28*DC12)))</f>
        <v>0</v>
      </c>
      <c r="CX48" s="63"/>
      <c r="CY48" s="60">
        <v>0</v>
      </c>
      <c r="CZ48" s="60"/>
      <c r="DA48" s="60"/>
      <c r="DB48" s="60">
        <v>-9.9999997764825821E-3</v>
      </c>
      <c r="DC48" s="60"/>
      <c r="DD48" s="61"/>
      <c r="DE48" s="383">
        <f>IF(OR(DE28=0,DK12=0),0,ABS(1000*DG48/(SQRT(3)*DE28*DK12)))</f>
        <v>0</v>
      </c>
      <c r="DF48" s="63"/>
      <c r="DG48" s="60">
        <v>0</v>
      </c>
      <c r="DH48" s="60"/>
      <c r="DI48" s="60"/>
      <c r="DJ48" s="60">
        <v>-9.9999997764825821E-3</v>
      </c>
      <c r="DK48" s="60"/>
      <c r="DL48" s="61"/>
      <c r="DM48" s="383">
        <f>IF(OR(DM28=0,DS12=0),0,ABS(1000*DO48/(SQRT(3)*DM28*DS12)))</f>
        <v>0</v>
      </c>
      <c r="DN48" s="63"/>
      <c r="DO48" s="60">
        <v>0</v>
      </c>
      <c r="DP48" s="60"/>
      <c r="DQ48" s="60"/>
      <c r="DR48" s="60">
        <v>-9.9999997764825821E-3</v>
      </c>
      <c r="DS48" s="60"/>
      <c r="DT48" s="61"/>
      <c r="DU48" s="383">
        <f>IF(OR(DU28=0,EA12=0),0,ABS(1000*DW48/(SQRT(3)*DU28*EA12)))</f>
        <v>0</v>
      </c>
      <c r="DV48" s="63"/>
      <c r="DW48" s="60">
        <v>0</v>
      </c>
      <c r="DX48" s="60"/>
      <c r="DY48" s="60"/>
      <c r="DZ48" s="60">
        <v>-9.9999997764825821E-3</v>
      </c>
      <c r="EA48" s="60"/>
      <c r="EB48" s="61"/>
      <c r="EC48" s="383">
        <f>IF(OR(EC28=0,EI12=0),0,ABS(1000*EE48/(SQRT(3)*EC28*EI12)))</f>
        <v>0</v>
      </c>
      <c r="ED48" s="63"/>
      <c r="EE48" s="60">
        <v>0</v>
      </c>
      <c r="EF48" s="60"/>
      <c r="EG48" s="60"/>
      <c r="EH48" s="60">
        <v>0</v>
      </c>
      <c r="EI48" s="60"/>
      <c r="EJ48" s="61"/>
      <c r="EK48" s="383">
        <f>IF(OR(EK28=0,EQ12=0),0,ABS(1000*EM48/(SQRT(3)*EK28*EQ12)))</f>
        <v>1.1869865880641801</v>
      </c>
      <c r="EL48" s="63"/>
      <c r="EM48" s="60">
        <v>-9.9999997764825821E-3</v>
      </c>
      <c r="EN48" s="60"/>
      <c r="EO48" s="60"/>
      <c r="EP48" s="60">
        <v>-9.9999997764825821E-3</v>
      </c>
      <c r="EQ48" s="60"/>
      <c r="ER48" s="61"/>
      <c r="ES48" s="383">
        <f>IF(OR(ES28=0,EY12=0),0,ABS(1000*EU48/(SQRT(3)*ES28*EY12)))</f>
        <v>0</v>
      </c>
      <c r="ET48" s="63"/>
      <c r="EU48" s="60">
        <v>0</v>
      </c>
      <c r="EV48" s="60"/>
      <c r="EW48" s="60"/>
      <c r="EX48" s="60">
        <v>-9.9999997764825821E-3</v>
      </c>
      <c r="EY48" s="60"/>
      <c r="EZ48" s="61"/>
      <c r="FA48" s="383">
        <f>IF(OR(FA28=0,FG12=0),0,ABS(1000*FC48/(SQRT(3)*FA28*FG12)))</f>
        <v>0</v>
      </c>
      <c r="FB48" s="63"/>
      <c r="FC48" s="60">
        <v>0</v>
      </c>
      <c r="FD48" s="60"/>
      <c r="FE48" s="60"/>
      <c r="FF48" s="60">
        <v>-9.9999997764825821E-3</v>
      </c>
      <c r="FG48" s="60"/>
      <c r="FH48" s="61"/>
      <c r="FI48" s="383">
        <f>IF(OR(FI28=0,FO12=0),0,ABS(1000*FK48/(SQRT(3)*FI28*FO12)))</f>
        <v>0</v>
      </c>
      <c r="FJ48" s="63"/>
      <c r="FK48" s="60">
        <v>0</v>
      </c>
      <c r="FL48" s="60"/>
      <c r="FM48" s="60"/>
      <c r="FN48" s="60">
        <v>-9.9999997764825821E-3</v>
      </c>
      <c r="FO48" s="60"/>
      <c r="FP48" s="61"/>
      <c r="FQ48" s="383">
        <f>IF(OR(FQ28=0,FW12=0),0,ABS(1000*FS48/(SQRT(3)*FQ28*FW12)))</f>
        <v>0</v>
      </c>
      <c r="FR48" s="63"/>
      <c r="FS48" s="60">
        <v>0</v>
      </c>
      <c r="FT48" s="60"/>
      <c r="FU48" s="60"/>
      <c r="FV48" s="60">
        <v>-9.9999997764825821E-3</v>
      </c>
      <c r="FW48" s="60"/>
      <c r="FX48" s="61"/>
      <c r="FY48" s="383">
        <f>IF(OR(FY28=0,GE12=0),0,ABS(1000*GA48/(SQRT(3)*FY28*GE12)))</f>
        <v>1.1319553818460488</v>
      </c>
      <c r="FZ48" s="63"/>
      <c r="GA48" s="60">
        <v>-9.9999997764825821E-3</v>
      </c>
      <c r="GB48" s="60"/>
      <c r="GC48" s="60"/>
      <c r="GD48" s="60">
        <v>-9.9999997764825821E-3</v>
      </c>
      <c r="GE48" s="60"/>
      <c r="GF48" s="61"/>
      <c r="GG48" s="383">
        <f>IF(OR(GG28=0,GM12=0),0,ABS(1000*GI48/(SQRT(3)*GG28*GM12)))</f>
        <v>11.33805066749291</v>
      </c>
      <c r="GH48" s="63"/>
      <c r="GI48" s="60">
        <v>-0.10000000149011612</v>
      </c>
      <c r="GJ48" s="60"/>
      <c r="GK48" s="60"/>
      <c r="GL48" s="60">
        <v>-0.10000000149011612</v>
      </c>
      <c r="GM48" s="60"/>
      <c r="GN48" s="61"/>
      <c r="GO48" s="383">
        <f>IF(OR(GO28=0,GU12=0),0,ABS(1000*GQ48/(SQRT(3)*GO28*GU12)))</f>
        <v>11.375224569236988</v>
      </c>
      <c r="GP48" s="63"/>
      <c r="GQ48" s="60">
        <v>-0.10000000149011612</v>
      </c>
      <c r="GR48" s="60"/>
      <c r="GS48" s="60"/>
      <c r="GT48" s="60">
        <v>-0.10000000149011612</v>
      </c>
      <c r="GU48" s="60"/>
      <c r="GV48" s="61"/>
    </row>
    <row r="49" spans="1:204" x14ac:dyDescent="0.2">
      <c r="A49" s="51" t="s">
        <v>131</v>
      </c>
      <c r="B49" s="52"/>
      <c r="C49" s="52"/>
      <c r="D49" s="52"/>
      <c r="E49" s="18"/>
      <c r="F49" s="18"/>
      <c r="G49" s="18"/>
      <c r="H49" s="18"/>
      <c r="I49" s="18"/>
      <c r="J49" s="18"/>
      <c r="K49" s="18"/>
      <c r="L49" s="404"/>
      <c r="M49" s="383">
        <f>IF(OR(M28=0,S12=0),0,ABS(1000*O49/(SQRT(3)*M28*S12)))</f>
        <v>0</v>
      </c>
      <c r="N49" s="63"/>
      <c r="O49" s="60">
        <v>0</v>
      </c>
      <c r="P49" s="60"/>
      <c r="Q49" s="60"/>
      <c r="R49" s="60">
        <v>0</v>
      </c>
      <c r="S49" s="60"/>
      <c r="T49" s="61"/>
      <c r="U49" s="383">
        <f>IF(OR(U28=0,AA12=0),0,ABS(1000*W49/(SQRT(3)*U28*AA12)))</f>
        <v>0</v>
      </c>
      <c r="V49" s="63"/>
      <c r="W49" s="60">
        <v>0</v>
      </c>
      <c r="X49" s="60"/>
      <c r="Y49" s="60"/>
      <c r="Z49" s="60">
        <v>0</v>
      </c>
      <c r="AA49" s="60"/>
      <c r="AB49" s="61"/>
      <c r="AC49" s="383">
        <f>IF(OR(AC28=0,AI12=0),0,ABS(1000*AE49/(SQRT(3)*AC28*AI12)))</f>
        <v>0</v>
      </c>
      <c r="AD49" s="63"/>
      <c r="AE49" s="60">
        <v>0</v>
      </c>
      <c r="AF49" s="60"/>
      <c r="AG49" s="60"/>
      <c r="AH49" s="60">
        <v>0</v>
      </c>
      <c r="AI49" s="60"/>
      <c r="AJ49" s="61"/>
      <c r="AK49" s="383">
        <f>IF(OR(AK28=0,AQ12=0),0,ABS(1000*AM49/(SQRT(3)*AK28*AQ12)))</f>
        <v>0</v>
      </c>
      <c r="AL49" s="63"/>
      <c r="AM49" s="60">
        <v>0</v>
      </c>
      <c r="AN49" s="60"/>
      <c r="AO49" s="60"/>
      <c r="AP49" s="60">
        <v>0</v>
      </c>
      <c r="AQ49" s="60"/>
      <c r="AR49" s="61"/>
      <c r="AS49" s="383">
        <f>IF(OR(AS28=0,AY12=0),0,ABS(1000*AU49/(SQRT(3)*AS28*AY12)))</f>
        <v>0</v>
      </c>
      <c r="AT49" s="63"/>
      <c r="AU49" s="60">
        <v>0</v>
      </c>
      <c r="AV49" s="60"/>
      <c r="AW49" s="60"/>
      <c r="AX49" s="60">
        <v>0</v>
      </c>
      <c r="AY49" s="60"/>
      <c r="AZ49" s="61"/>
      <c r="BA49" s="383">
        <f>IF(OR(BA28=0,BG12=0),0,ABS(1000*BC49/(SQRT(3)*BA28*BG12)))</f>
        <v>0</v>
      </c>
      <c r="BB49" s="63"/>
      <c r="BC49" s="60">
        <v>0</v>
      </c>
      <c r="BD49" s="60"/>
      <c r="BE49" s="60"/>
      <c r="BF49" s="60">
        <v>0</v>
      </c>
      <c r="BG49" s="60"/>
      <c r="BH49" s="61"/>
      <c r="BI49" s="383">
        <f>IF(OR(BI28=0,BO12=0),0,ABS(1000*BK49/(SQRT(3)*BI28*BO12)))</f>
        <v>0</v>
      </c>
      <c r="BJ49" s="63"/>
      <c r="BK49" s="60">
        <v>0</v>
      </c>
      <c r="BL49" s="60"/>
      <c r="BM49" s="60"/>
      <c r="BN49" s="60">
        <v>0</v>
      </c>
      <c r="BO49" s="60"/>
      <c r="BP49" s="61"/>
      <c r="BQ49" s="383">
        <f>IF(OR(BQ28=0,BW12=0),0,ABS(1000*BS49/(SQRT(3)*BQ28*BW12)))</f>
        <v>0</v>
      </c>
      <c r="BR49" s="63"/>
      <c r="BS49" s="60">
        <v>0</v>
      </c>
      <c r="BT49" s="60"/>
      <c r="BU49" s="60"/>
      <c r="BV49" s="60">
        <v>0</v>
      </c>
      <c r="BW49" s="60"/>
      <c r="BX49" s="61"/>
      <c r="BY49" s="383">
        <f>IF(OR(BY28=0,CE12=0),0,ABS(1000*CA49/(SQRT(3)*BY28*CE12)))</f>
        <v>0</v>
      </c>
      <c r="BZ49" s="63"/>
      <c r="CA49" s="60">
        <v>0</v>
      </c>
      <c r="CB49" s="60"/>
      <c r="CC49" s="60"/>
      <c r="CD49" s="60">
        <v>0</v>
      </c>
      <c r="CE49" s="60"/>
      <c r="CF49" s="61"/>
      <c r="CG49" s="383">
        <f>IF(OR(CG28=0,CM12=0),0,ABS(1000*CI49/(SQRT(3)*CG28*CM12)))</f>
        <v>0</v>
      </c>
      <c r="CH49" s="63"/>
      <c r="CI49" s="60">
        <v>0</v>
      </c>
      <c r="CJ49" s="60"/>
      <c r="CK49" s="60"/>
      <c r="CL49" s="60">
        <v>0</v>
      </c>
      <c r="CM49" s="60"/>
      <c r="CN49" s="61"/>
      <c r="CO49" s="383">
        <f>IF(OR(CO28=0,CU12=0),0,ABS(1000*CQ49/(SQRT(3)*CO28*CU12)))</f>
        <v>0</v>
      </c>
      <c r="CP49" s="63"/>
      <c r="CQ49" s="60">
        <v>0</v>
      </c>
      <c r="CR49" s="60"/>
      <c r="CS49" s="60"/>
      <c r="CT49" s="60">
        <v>0</v>
      </c>
      <c r="CU49" s="60"/>
      <c r="CV49" s="61"/>
      <c r="CW49" s="383">
        <f>IF(OR(CW28=0,DC12=0),0,ABS(1000*CY49/(SQRT(3)*CW28*DC12)))</f>
        <v>0</v>
      </c>
      <c r="CX49" s="63"/>
      <c r="CY49" s="60">
        <v>0</v>
      </c>
      <c r="CZ49" s="60"/>
      <c r="DA49" s="60"/>
      <c r="DB49" s="60">
        <v>0</v>
      </c>
      <c r="DC49" s="60"/>
      <c r="DD49" s="61"/>
      <c r="DE49" s="383">
        <f>IF(OR(DE28=0,DK12=0),0,ABS(1000*DG49/(SQRT(3)*DE28*DK12)))</f>
        <v>0</v>
      </c>
      <c r="DF49" s="63"/>
      <c r="DG49" s="60">
        <v>0</v>
      </c>
      <c r="DH49" s="60"/>
      <c r="DI49" s="60"/>
      <c r="DJ49" s="60">
        <v>0</v>
      </c>
      <c r="DK49" s="60"/>
      <c r="DL49" s="61"/>
      <c r="DM49" s="383">
        <f>IF(OR(DM28=0,DS12=0),0,ABS(1000*DO49/(SQRT(3)*DM28*DS12)))</f>
        <v>0</v>
      </c>
      <c r="DN49" s="63"/>
      <c r="DO49" s="60">
        <v>0</v>
      </c>
      <c r="DP49" s="60"/>
      <c r="DQ49" s="60"/>
      <c r="DR49" s="60">
        <v>0</v>
      </c>
      <c r="DS49" s="60"/>
      <c r="DT49" s="61"/>
      <c r="DU49" s="383">
        <f>IF(OR(DU28=0,EA12=0),0,ABS(1000*DW49/(SQRT(3)*DU28*EA12)))</f>
        <v>0</v>
      </c>
      <c r="DV49" s="63"/>
      <c r="DW49" s="60">
        <v>0</v>
      </c>
      <c r="DX49" s="60"/>
      <c r="DY49" s="60"/>
      <c r="DZ49" s="60">
        <v>0</v>
      </c>
      <c r="EA49" s="60"/>
      <c r="EB49" s="61"/>
      <c r="EC49" s="383">
        <f>IF(OR(EC28=0,EI12=0),0,ABS(1000*EE49/(SQRT(3)*EC28*EI12)))</f>
        <v>0</v>
      </c>
      <c r="ED49" s="63"/>
      <c r="EE49" s="60">
        <v>0</v>
      </c>
      <c r="EF49" s="60"/>
      <c r="EG49" s="60"/>
      <c r="EH49" s="60">
        <v>0</v>
      </c>
      <c r="EI49" s="60"/>
      <c r="EJ49" s="61"/>
      <c r="EK49" s="383">
        <f>IF(OR(EK28=0,EQ12=0),0,ABS(1000*EM49/(SQRT(3)*EK28*EQ12)))</f>
        <v>0</v>
      </c>
      <c r="EL49" s="63"/>
      <c r="EM49" s="60">
        <v>0</v>
      </c>
      <c r="EN49" s="60"/>
      <c r="EO49" s="60"/>
      <c r="EP49" s="60">
        <v>0</v>
      </c>
      <c r="EQ49" s="60"/>
      <c r="ER49" s="61"/>
      <c r="ES49" s="383">
        <f>IF(OR(ES28=0,EY12=0),0,ABS(1000*EU49/(SQRT(3)*ES28*EY12)))</f>
        <v>0</v>
      </c>
      <c r="ET49" s="63"/>
      <c r="EU49" s="60">
        <v>0</v>
      </c>
      <c r="EV49" s="60"/>
      <c r="EW49" s="60"/>
      <c r="EX49" s="60">
        <v>0</v>
      </c>
      <c r="EY49" s="60"/>
      <c r="EZ49" s="61"/>
      <c r="FA49" s="383">
        <f>IF(OR(FA28=0,FG12=0),0,ABS(1000*FC49/(SQRT(3)*FA28*FG12)))</f>
        <v>0</v>
      </c>
      <c r="FB49" s="63"/>
      <c r="FC49" s="60">
        <v>0</v>
      </c>
      <c r="FD49" s="60"/>
      <c r="FE49" s="60"/>
      <c r="FF49" s="60">
        <v>0</v>
      </c>
      <c r="FG49" s="60"/>
      <c r="FH49" s="61"/>
      <c r="FI49" s="383">
        <f>IF(OR(FI28=0,FO12=0),0,ABS(1000*FK49/(SQRT(3)*FI28*FO12)))</f>
        <v>0</v>
      </c>
      <c r="FJ49" s="63"/>
      <c r="FK49" s="60">
        <v>0</v>
      </c>
      <c r="FL49" s="60"/>
      <c r="FM49" s="60"/>
      <c r="FN49" s="60">
        <v>0</v>
      </c>
      <c r="FO49" s="60"/>
      <c r="FP49" s="61"/>
      <c r="FQ49" s="383">
        <f>IF(OR(FQ28=0,FW12=0),0,ABS(1000*FS49/(SQRT(3)*FQ28*FW12)))</f>
        <v>0</v>
      </c>
      <c r="FR49" s="63"/>
      <c r="FS49" s="60">
        <v>0</v>
      </c>
      <c r="FT49" s="60"/>
      <c r="FU49" s="60"/>
      <c r="FV49" s="60">
        <v>0</v>
      </c>
      <c r="FW49" s="60"/>
      <c r="FX49" s="61"/>
      <c r="FY49" s="383">
        <f>IF(OR(FY28=0,GE12=0),0,ABS(1000*GA49/(SQRT(3)*FY28*GE12)))</f>
        <v>0</v>
      </c>
      <c r="FZ49" s="63"/>
      <c r="GA49" s="60">
        <v>0</v>
      </c>
      <c r="GB49" s="60"/>
      <c r="GC49" s="60"/>
      <c r="GD49" s="60">
        <v>0</v>
      </c>
      <c r="GE49" s="60"/>
      <c r="GF49" s="61"/>
      <c r="GG49" s="383">
        <f>IF(OR(GG28=0,GM12=0),0,ABS(1000*GI49/(SQRT(3)*GG28*GM12)))</f>
        <v>0</v>
      </c>
      <c r="GH49" s="63"/>
      <c r="GI49" s="60">
        <v>0</v>
      </c>
      <c r="GJ49" s="60"/>
      <c r="GK49" s="60"/>
      <c r="GL49" s="60">
        <v>0</v>
      </c>
      <c r="GM49" s="60"/>
      <c r="GN49" s="61"/>
      <c r="GO49" s="383">
        <f>IF(OR(GO28=0,GU12=0),0,ABS(1000*GQ49/(SQRT(3)*GO28*GU12)))</f>
        <v>0</v>
      </c>
      <c r="GP49" s="63"/>
      <c r="GQ49" s="60">
        <v>0</v>
      </c>
      <c r="GR49" s="60"/>
      <c r="GS49" s="60"/>
      <c r="GT49" s="60">
        <v>0</v>
      </c>
      <c r="GU49" s="60"/>
      <c r="GV49" s="61"/>
    </row>
    <row r="50" spans="1:204" x14ac:dyDescent="0.2">
      <c r="A50" s="51" t="s">
        <v>132</v>
      </c>
      <c r="B50" s="52"/>
      <c r="C50" s="52"/>
      <c r="D50" s="52"/>
      <c r="E50" s="18"/>
      <c r="F50" s="18"/>
      <c r="G50" s="18"/>
      <c r="H50" s="18"/>
      <c r="I50" s="18"/>
      <c r="J50" s="18"/>
      <c r="K50" s="18"/>
      <c r="L50" s="404"/>
      <c r="M50" s="383">
        <f>IF(OR(M28=0,S12=0),0,ABS(1000*O50/(SQRT(3)*M28*S12)))</f>
        <v>0</v>
      </c>
      <c r="N50" s="63"/>
      <c r="O50" s="60">
        <v>0</v>
      </c>
      <c r="P50" s="60"/>
      <c r="Q50" s="60"/>
      <c r="R50" s="60">
        <v>0</v>
      </c>
      <c r="S50" s="60"/>
      <c r="T50" s="61"/>
      <c r="U50" s="383">
        <f>IF(OR(U28=0,AA12=0),0,ABS(1000*W50/(SQRT(3)*U28*AA12)))</f>
        <v>0</v>
      </c>
      <c r="V50" s="63"/>
      <c r="W50" s="60">
        <v>0</v>
      </c>
      <c r="X50" s="60"/>
      <c r="Y50" s="60"/>
      <c r="Z50" s="60">
        <v>0</v>
      </c>
      <c r="AA50" s="60"/>
      <c r="AB50" s="61"/>
      <c r="AC50" s="383">
        <f>IF(OR(AC28=0,AI12=0),0,ABS(1000*AE50/(SQRT(3)*AC28*AI12)))</f>
        <v>0</v>
      </c>
      <c r="AD50" s="63"/>
      <c r="AE50" s="60">
        <v>0</v>
      </c>
      <c r="AF50" s="60"/>
      <c r="AG50" s="60"/>
      <c r="AH50" s="60">
        <v>0</v>
      </c>
      <c r="AI50" s="60"/>
      <c r="AJ50" s="61"/>
      <c r="AK50" s="383">
        <f>IF(OR(AK28=0,AQ12=0),0,ABS(1000*AM50/(SQRT(3)*AK28*AQ12)))</f>
        <v>0</v>
      </c>
      <c r="AL50" s="63"/>
      <c r="AM50" s="60">
        <v>0</v>
      </c>
      <c r="AN50" s="60"/>
      <c r="AO50" s="60"/>
      <c r="AP50" s="60">
        <v>0</v>
      </c>
      <c r="AQ50" s="60"/>
      <c r="AR50" s="61"/>
      <c r="AS50" s="383">
        <f>IF(OR(AS28=0,AY12=0),0,ABS(1000*AU50/(SQRT(3)*AS28*AY12)))</f>
        <v>0</v>
      </c>
      <c r="AT50" s="63"/>
      <c r="AU50" s="60">
        <v>0</v>
      </c>
      <c r="AV50" s="60"/>
      <c r="AW50" s="60"/>
      <c r="AX50" s="60">
        <v>0</v>
      </c>
      <c r="AY50" s="60"/>
      <c r="AZ50" s="61"/>
      <c r="BA50" s="383">
        <f>IF(OR(BA28=0,BG12=0),0,ABS(1000*BC50/(SQRT(3)*BA28*BG12)))</f>
        <v>0</v>
      </c>
      <c r="BB50" s="63"/>
      <c r="BC50" s="60">
        <v>0</v>
      </c>
      <c r="BD50" s="60"/>
      <c r="BE50" s="60"/>
      <c r="BF50" s="60">
        <v>0</v>
      </c>
      <c r="BG50" s="60"/>
      <c r="BH50" s="61"/>
      <c r="BI50" s="383">
        <f>IF(OR(BI28=0,BO12=0),0,ABS(1000*BK50/(SQRT(3)*BI28*BO12)))</f>
        <v>0</v>
      </c>
      <c r="BJ50" s="63"/>
      <c r="BK50" s="60">
        <v>0</v>
      </c>
      <c r="BL50" s="60"/>
      <c r="BM50" s="60"/>
      <c r="BN50" s="60">
        <v>0</v>
      </c>
      <c r="BO50" s="60"/>
      <c r="BP50" s="61"/>
      <c r="BQ50" s="383">
        <f>IF(OR(BQ28=0,BW12=0),0,ABS(1000*BS50/(SQRT(3)*BQ28*BW12)))</f>
        <v>0</v>
      </c>
      <c r="BR50" s="63"/>
      <c r="BS50" s="60">
        <v>0</v>
      </c>
      <c r="BT50" s="60"/>
      <c r="BU50" s="60"/>
      <c r="BV50" s="60">
        <v>0</v>
      </c>
      <c r="BW50" s="60"/>
      <c r="BX50" s="61"/>
      <c r="BY50" s="383">
        <f>IF(OR(BY28=0,CE12=0),0,ABS(1000*CA50/(SQRT(3)*BY28*CE12)))</f>
        <v>0</v>
      </c>
      <c r="BZ50" s="63"/>
      <c r="CA50" s="60">
        <v>0</v>
      </c>
      <c r="CB50" s="60"/>
      <c r="CC50" s="60"/>
      <c r="CD50" s="60">
        <v>0</v>
      </c>
      <c r="CE50" s="60"/>
      <c r="CF50" s="61"/>
      <c r="CG50" s="383">
        <f>IF(OR(CG28=0,CM12=0),0,ABS(1000*CI50/(SQRT(3)*CG28*CM12)))</f>
        <v>0</v>
      </c>
      <c r="CH50" s="63"/>
      <c r="CI50" s="60">
        <v>0</v>
      </c>
      <c r="CJ50" s="60"/>
      <c r="CK50" s="60"/>
      <c r="CL50" s="60">
        <v>0</v>
      </c>
      <c r="CM50" s="60"/>
      <c r="CN50" s="61"/>
      <c r="CO50" s="383">
        <f>IF(OR(CO28=0,CU12=0),0,ABS(1000*CQ50/(SQRT(3)*CO28*CU12)))</f>
        <v>0</v>
      </c>
      <c r="CP50" s="63"/>
      <c r="CQ50" s="60">
        <v>0</v>
      </c>
      <c r="CR50" s="60"/>
      <c r="CS50" s="60"/>
      <c r="CT50" s="60">
        <v>0</v>
      </c>
      <c r="CU50" s="60"/>
      <c r="CV50" s="61"/>
      <c r="CW50" s="383">
        <f>IF(OR(CW28=0,DC12=0),0,ABS(1000*CY50/(SQRT(3)*CW28*DC12)))</f>
        <v>0</v>
      </c>
      <c r="CX50" s="63"/>
      <c r="CY50" s="60">
        <v>0</v>
      </c>
      <c r="CZ50" s="60"/>
      <c r="DA50" s="60"/>
      <c r="DB50" s="60">
        <v>0</v>
      </c>
      <c r="DC50" s="60"/>
      <c r="DD50" s="61"/>
      <c r="DE50" s="383">
        <f>IF(OR(DE28=0,DK12=0),0,ABS(1000*DG50/(SQRT(3)*DE28*DK12)))</f>
        <v>0</v>
      </c>
      <c r="DF50" s="63"/>
      <c r="DG50" s="60">
        <v>0</v>
      </c>
      <c r="DH50" s="60"/>
      <c r="DI50" s="60"/>
      <c r="DJ50" s="60">
        <v>0</v>
      </c>
      <c r="DK50" s="60"/>
      <c r="DL50" s="61"/>
      <c r="DM50" s="383">
        <f>IF(OR(DM28=0,DS12=0),0,ABS(1000*DO50/(SQRT(3)*DM28*DS12)))</f>
        <v>0</v>
      </c>
      <c r="DN50" s="63"/>
      <c r="DO50" s="60">
        <v>0</v>
      </c>
      <c r="DP50" s="60"/>
      <c r="DQ50" s="60"/>
      <c r="DR50" s="60">
        <v>0</v>
      </c>
      <c r="DS50" s="60"/>
      <c r="DT50" s="61"/>
      <c r="DU50" s="383">
        <f>IF(OR(DU28=0,EA12=0),0,ABS(1000*DW50/(SQRT(3)*DU28*EA12)))</f>
        <v>0</v>
      </c>
      <c r="DV50" s="63"/>
      <c r="DW50" s="60">
        <v>0</v>
      </c>
      <c r="DX50" s="60"/>
      <c r="DY50" s="60"/>
      <c r="DZ50" s="60">
        <v>0</v>
      </c>
      <c r="EA50" s="60"/>
      <c r="EB50" s="61"/>
      <c r="EC50" s="383">
        <f>IF(OR(EC28=0,EI12=0),0,ABS(1000*EE50/(SQRT(3)*EC28*EI12)))</f>
        <v>0</v>
      </c>
      <c r="ED50" s="63"/>
      <c r="EE50" s="60">
        <v>0</v>
      </c>
      <c r="EF50" s="60"/>
      <c r="EG50" s="60"/>
      <c r="EH50" s="60">
        <v>0</v>
      </c>
      <c r="EI50" s="60"/>
      <c r="EJ50" s="61"/>
      <c r="EK50" s="383">
        <f>IF(OR(EK28=0,EQ12=0),0,ABS(1000*EM50/(SQRT(3)*EK28*EQ12)))</f>
        <v>0</v>
      </c>
      <c r="EL50" s="63"/>
      <c r="EM50" s="60">
        <v>0</v>
      </c>
      <c r="EN50" s="60"/>
      <c r="EO50" s="60"/>
      <c r="EP50" s="60">
        <v>0</v>
      </c>
      <c r="EQ50" s="60"/>
      <c r="ER50" s="61"/>
      <c r="ES50" s="383">
        <f>IF(OR(ES28=0,EY12=0),0,ABS(1000*EU50/(SQRT(3)*ES28*EY12)))</f>
        <v>0</v>
      </c>
      <c r="ET50" s="63"/>
      <c r="EU50" s="60">
        <v>0</v>
      </c>
      <c r="EV50" s="60"/>
      <c r="EW50" s="60"/>
      <c r="EX50" s="60">
        <v>0</v>
      </c>
      <c r="EY50" s="60"/>
      <c r="EZ50" s="61"/>
      <c r="FA50" s="383">
        <f>IF(OR(FA28=0,FG12=0),0,ABS(1000*FC50/(SQRT(3)*FA28*FG12)))</f>
        <v>0</v>
      </c>
      <c r="FB50" s="63"/>
      <c r="FC50" s="60">
        <v>0</v>
      </c>
      <c r="FD50" s="60"/>
      <c r="FE50" s="60"/>
      <c r="FF50" s="60">
        <v>0</v>
      </c>
      <c r="FG50" s="60"/>
      <c r="FH50" s="61"/>
      <c r="FI50" s="383">
        <f>IF(OR(FI28=0,FO12=0),0,ABS(1000*FK50/(SQRT(3)*FI28*FO12)))</f>
        <v>0</v>
      </c>
      <c r="FJ50" s="63"/>
      <c r="FK50" s="60">
        <v>0</v>
      </c>
      <c r="FL50" s="60"/>
      <c r="FM50" s="60"/>
      <c r="FN50" s="60">
        <v>0</v>
      </c>
      <c r="FO50" s="60"/>
      <c r="FP50" s="61"/>
      <c r="FQ50" s="383">
        <f>IF(OR(FQ28=0,FW12=0),0,ABS(1000*FS50/(SQRT(3)*FQ28*FW12)))</f>
        <v>0</v>
      </c>
      <c r="FR50" s="63"/>
      <c r="FS50" s="60">
        <v>0</v>
      </c>
      <c r="FT50" s="60"/>
      <c r="FU50" s="60"/>
      <c r="FV50" s="60">
        <v>0</v>
      </c>
      <c r="FW50" s="60"/>
      <c r="FX50" s="61"/>
      <c r="FY50" s="383">
        <f>IF(OR(FY28=0,GE12=0),0,ABS(1000*GA50/(SQRT(3)*FY28*GE12)))</f>
        <v>0</v>
      </c>
      <c r="FZ50" s="63"/>
      <c r="GA50" s="60">
        <v>0</v>
      </c>
      <c r="GB50" s="60"/>
      <c r="GC50" s="60"/>
      <c r="GD50" s="60">
        <v>0</v>
      </c>
      <c r="GE50" s="60"/>
      <c r="GF50" s="61"/>
      <c r="GG50" s="383">
        <f>IF(OR(GG28=0,GM12=0),0,ABS(1000*GI50/(SQRT(3)*GG28*GM12)))</f>
        <v>0</v>
      </c>
      <c r="GH50" s="63"/>
      <c r="GI50" s="60">
        <v>0</v>
      </c>
      <c r="GJ50" s="60"/>
      <c r="GK50" s="60"/>
      <c r="GL50" s="60">
        <v>0</v>
      </c>
      <c r="GM50" s="60"/>
      <c r="GN50" s="61"/>
      <c r="GO50" s="383">
        <f>IF(OR(GO28=0,GU12=0),0,ABS(1000*GQ50/(SQRT(3)*GO28*GU12)))</f>
        <v>0</v>
      </c>
      <c r="GP50" s="63"/>
      <c r="GQ50" s="60">
        <v>0</v>
      </c>
      <c r="GR50" s="60"/>
      <c r="GS50" s="60"/>
      <c r="GT50" s="60">
        <v>0</v>
      </c>
      <c r="GU50" s="60"/>
      <c r="GV50" s="61"/>
    </row>
    <row r="51" spans="1:204" x14ac:dyDescent="0.2">
      <c r="A51" s="51" t="s">
        <v>133</v>
      </c>
      <c r="B51" s="52"/>
      <c r="C51" s="52"/>
      <c r="D51" s="52"/>
      <c r="E51" s="18"/>
      <c r="F51" s="18"/>
      <c r="G51" s="18"/>
      <c r="H51" s="18"/>
      <c r="I51" s="18"/>
      <c r="J51" s="18"/>
      <c r="K51" s="18"/>
      <c r="L51" s="404"/>
      <c r="M51" s="406" t="s">
        <v>71</v>
      </c>
      <c r="N51" s="49"/>
      <c r="O51" s="42">
        <v>0</v>
      </c>
      <c r="P51" s="42"/>
      <c r="Q51" s="42"/>
      <c r="R51" s="42">
        <v>0</v>
      </c>
      <c r="S51" s="42"/>
      <c r="T51" s="43"/>
      <c r="U51" s="406" t="s">
        <v>71</v>
      </c>
      <c r="V51" s="49"/>
      <c r="W51" s="42">
        <v>0</v>
      </c>
      <c r="X51" s="42"/>
      <c r="Y51" s="42"/>
      <c r="Z51" s="42">
        <v>0</v>
      </c>
      <c r="AA51" s="42"/>
      <c r="AB51" s="43"/>
      <c r="AC51" s="406" t="s">
        <v>71</v>
      </c>
      <c r="AD51" s="49"/>
      <c r="AE51" s="42">
        <v>0</v>
      </c>
      <c r="AF51" s="42"/>
      <c r="AG51" s="42"/>
      <c r="AH51" s="42">
        <v>0</v>
      </c>
      <c r="AI51" s="42"/>
      <c r="AJ51" s="43"/>
      <c r="AK51" s="406" t="s">
        <v>71</v>
      </c>
      <c r="AL51" s="49"/>
      <c r="AM51" s="42">
        <v>0</v>
      </c>
      <c r="AN51" s="42"/>
      <c r="AO51" s="42"/>
      <c r="AP51" s="42">
        <v>0</v>
      </c>
      <c r="AQ51" s="42"/>
      <c r="AR51" s="43"/>
      <c r="AS51" s="406" t="s">
        <v>71</v>
      </c>
      <c r="AT51" s="49"/>
      <c r="AU51" s="42">
        <v>0</v>
      </c>
      <c r="AV51" s="42"/>
      <c r="AW51" s="42"/>
      <c r="AX51" s="42">
        <v>0</v>
      </c>
      <c r="AY51" s="42"/>
      <c r="AZ51" s="43"/>
      <c r="BA51" s="406" t="s">
        <v>71</v>
      </c>
      <c r="BB51" s="49"/>
      <c r="BC51" s="42">
        <v>0</v>
      </c>
      <c r="BD51" s="42"/>
      <c r="BE51" s="42"/>
      <c r="BF51" s="42">
        <v>0</v>
      </c>
      <c r="BG51" s="42"/>
      <c r="BH51" s="43"/>
      <c r="BI51" s="406" t="s">
        <v>71</v>
      </c>
      <c r="BJ51" s="49"/>
      <c r="BK51" s="42">
        <v>0</v>
      </c>
      <c r="BL51" s="42"/>
      <c r="BM51" s="42"/>
      <c r="BN51" s="42">
        <v>0</v>
      </c>
      <c r="BO51" s="42"/>
      <c r="BP51" s="43"/>
      <c r="BQ51" s="406" t="s">
        <v>71</v>
      </c>
      <c r="BR51" s="49"/>
      <c r="BS51" s="42">
        <v>0</v>
      </c>
      <c r="BT51" s="42"/>
      <c r="BU51" s="42"/>
      <c r="BV51" s="42">
        <v>0</v>
      </c>
      <c r="BW51" s="42"/>
      <c r="BX51" s="43"/>
      <c r="BY51" s="406" t="s">
        <v>71</v>
      </c>
      <c r="BZ51" s="49"/>
      <c r="CA51" s="42">
        <v>0</v>
      </c>
      <c r="CB51" s="42"/>
      <c r="CC51" s="42"/>
      <c r="CD51" s="42">
        <v>0</v>
      </c>
      <c r="CE51" s="42"/>
      <c r="CF51" s="43"/>
      <c r="CG51" s="406" t="s">
        <v>71</v>
      </c>
      <c r="CH51" s="49"/>
      <c r="CI51" s="42">
        <v>0</v>
      </c>
      <c r="CJ51" s="42"/>
      <c r="CK51" s="42"/>
      <c r="CL51" s="42">
        <v>0</v>
      </c>
      <c r="CM51" s="42"/>
      <c r="CN51" s="43"/>
      <c r="CO51" s="406" t="s">
        <v>71</v>
      </c>
      <c r="CP51" s="49"/>
      <c r="CQ51" s="42">
        <v>0</v>
      </c>
      <c r="CR51" s="42"/>
      <c r="CS51" s="42"/>
      <c r="CT51" s="42">
        <v>0</v>
      </c>
      <c r="CU51" s="42"/>
      <c r="CV51" s="43"/>
      <c r="CW51" s="406" t="s">
        <v>71</v>
      </c>
      <c r="CX51" s="49"/>
      <c r="CY51" s="42">
        <v>0</v>
      </c>
      <c r="CZ51" s="42"/>
      <c r="DA51" s="42"/>
      <c r="DB51" s="42">
        <v>0</v>
      </c>
      <c r="DC51" s="42"/>
      <c r="DD51" s="43"/>
      <c r="DE51" s="406" t="s">
        <v>71</v>
      </c>
      <c r="DF51" s="49"/>
      <c r="DG51" s="42">
        <v>0</v>
      </c>
      <c r="DH51" s="42"/>
      <c r="DI51" s="42"/>
      <c r="DJ51" s="42">
        <v>0</v>
      </c>
      <c r="DK51" s="42"/>
      <c r="DL51" s="43"/>
      <c r="DM51" s="406" t="s">
        <v>71</v>
      </c>
      <c r="DN51" s="49"/>
      <c r="DO51" s="42">
        <v>0</v>
      </c>
      <c r="DP51" s="42"/>
      <c r="DQ51" s="42"/>
      <c r="DR51" s="42">
        <v>0</v>
      </c>
      <c r="DS51" s="42"/>
      <c r="DT51" s="43"/>
      <c r="DU51" s="406" t="s">
        <v>71</v>
      </c>
      <c r="DV51" s="49"/>
      <c r="DW51" s="42">
        <v>0</v>
      </c>
      <c r="DX51" s="42"/>
      <c r="DY51" s="42"/>
      <c r="DZ51" s="42">
        <v>0</v>
      </c>
      <c r="EA51" s="42"/>
      <c r="EB51" s="43"/>
      <c r="EC51" s="406" t="s">
        <v>71</v>
      </c>
      <c r="ED51" s="49"/>
      <c r="EE51" s="42">
        <v>0</v>
      </c>
      <c r="EF51" s="42"/>
      <c r="EG51" s="42"/>
      <c r="EH51" s="42">
        <v>0</v>
      </c>
      <c r="EI51" s="42"/>
      <c r="EJ51" s="43"/>
      <c r="EK51" s="406" t="s">
        <v>71</v>
      </c>
      <c r="EL51" s="49"/>
      <c r="EM51" s="42">
        <v>0</v>
      </c>
      <c r="EN51" s="42"/>
      <c r="EO51" s="42"/>
      <c r="EP51" s="42">
        <v>0</v>
      </c>
      <c r="EQ51" s="42"/>
      <c r="ER51" s="43"/>
      <c r="ES51" s="406" t="s">
        <v>71</v>
      </c>
      <c r="ET51" s="49"/>
      <c r="EU51" s="42">
        <v>0</v>
      </c>
      <c r="EV51" s="42"/>
      <c r="EW51" s="42"/>
      <c r="EX51" s="42">
        <v>0</v>
      </c>
      <c r="EY51" s="42"/>
      <c r="EZ51" s="43"/>
      <c r="FA51" s="406" t="s">
        <v>71</v>
      </c>
      <c r="FB51" s="49"/>
      <c r="FC51" s="42">
        <v>0</v>
      </c>
      <c r="FD51" s="42"/>
      <c r="FE51" s="42"/>
      <c r="FF51" s="42">
        <v>0</v>
      </c>
      <c r="FG51" s="42"/>
      <c r="FH51" s="43"/>
      <c r="FI51" s="406" t="s">
        <v>71</v>
      </c>
      <c r="FJ51" s="49"/>
      <c r="FK51" s="42">
        <v>0</v>
      </c>
      <c r="FL51" s="42"/>
      <c r="FM51" s="42"/>
      <c r="FN51" s="42">
        <v>0</v>
      </c>
      <c r="FO51" s="42"/>
      <c r="FP51" s="43"/>
      <c r="FQ51" s="406" t="s">
        <v>71</v>
      </c>
      <c r="FR51" s="49"/>
      <c r="FS51" s="42">
        <v>0</v>
      </c>
      <c r="FT51" s="42"/>
      <c r="FU51" s="42"/>
      <c r="FV51" s="42">
        <v>0</v>
      </c>
      <c r="FW51" s="42"/>
      <c r="FX51" s="43"/>
      <c r="FY51" s="406" t="s">
        <v>71</v>
      </c>
      <c r="FZ51" s="49"/>
      <c r="GA51" s="42">
        <v>0</v>
      </c>
      <c r="GB51" s="42"/>
      <c r="GC51" s="42"/>
      <c r="GD51" s="42">
        <v>0</v>
      </c>
      <c r="GE51" s="42"/>
      <c r="GF51" s="43"/>
      <c r="GG51" s="406" t="s">
        <v>71</v>
      </c>
      <c r="GH51" s="49"/>
      <c r="GI51" s="42">
        <v>0</v>
      </c>
      <c r="GJ51" s="42"/>
      <c r="GK51" s="42"/>
      <c r="GL51" s="42">
        <v>0</v>
      </c>
      <c r="GM51" s="42"/>
      <c r="GN51" s="43"/>
      <c r="GO51" s="406" t="s">
        <v>71</v>
      </c>
      <c r="GP51" s="49"/>
      <c r="GQ51" s="42">
        <v>0</v>
      </c>
      <c r="GR51" s="42"/>
      <c r="GS51" s="42"/>
      <c r="GT51" s="42">
        <v>0</v>
      </c>
      <c r="GU51" s="42"/>
      <c r="GV51" s="43"/>
    </row>
    <row r="52" spans="1:204" x14ac:dyDescent="0.2">
      <c r="A52" s="51" t="s">
        <v>134</v>
      </c>
      <c r="B52" s="52"/>
      <c r="C52" s="52"/>
      <c r="D52" s="52"/>
      <c r="E52" s="18"/>
      <c r="F52" s="18"/>
      <c r="G52" s="18"/>
      <c r="H52" s="18"/>
      <c r="I52" s="18"/>
      <c r="J52" s="18"/>
      <c r="K52" s="18"/>
      <c r="L52" s="404"/>
      <c r="M52" s="406" t="s">
        <v>71</v>
      </c>
      <c r="N52" s="49"/>
      <c r="O52" s="42">
        <v>0</v>
      </c>
      <c r="P52" s="42"/>
      <c r="Q52" s="42"/>
      <c r="R52" s="42">
        <v>0</v>
      </c>
      <c r="S52" s="42"/>
      <c r="T52" s="43"/>
      <c r="U52" s="406" t="s">
        <v>71</v>
      </c>
      <c r="V52" s="49"/>
      <c r="W52" s="42">
        <v>0</v>
      </c>
      <c r="X52" s="42"/>
      <c r="Y52" s="42"/>
      <c r="Z52" s="42">
        <v>0</v>
      </c>
      <c r="AA52" s="42"/>
      <c r="AB52" s="43"/>
      <c r="AC52" s="406" t="s">
        <v>71</v>
      </c>
      <c r="AD52" s="49"/>
      <c r="AE52" s="42">
        <v>0</v>
      </c>
      <c r="AF52" s="42"/>
      <c r="AG52" s="42"/>
      <c r="AH52" s="42">
        <v>0</v>
      </c>
      <c r="AI52" s="42"/>
      <c r="AJ52" s="43"/>
      <c r="AK52" s="406" t="s">
        <v>71</v>
      </c>
      <c r="AL52" s="49"/>
      <c r="AM52" s="42">
        <v>0</v>
      </c>
      <c r="AN52" s="42"/>
      <c r="AO52" s="42"/>
      <c r="AP52" s="42">
        <v>0</v>
      </c>
      <c r="AQ52" s="42"/>
      <c r="AR52" s="43"/>
      <c r="AS52" s="406" t="s">
        <v>71</v>
      </c>
      <c r="AT52" s="49"/>
      <c r="AU52" s="42">
        <v>0</v>
      </c>
      <c r="AV52" s="42"/>
      <c r="AW52" s="42"/>
      <c r="AX52" s="42">
        <v>0</v>
      </c>
      <c r="AY52" s="42"/>
      <c r="AZ52" s="43"/>
      <c r="BA52" s="406" t="s">
        <v>71</v>
      </c>
      <c r="BB52" s="49"/>
      <c r="BC52" s="42">
        <v>0</v>
      </c>
      <c r="BD52" s="42"/>
      <c r="BE52" s="42"/>
      <c r="BF52" s="42">
        <v>0</v>
      </c>
      <c r="BG52" s="42"/>
      <c r="BH52" s="43"/>
      <c r="BI52" s="406" t="s">
        <v>71</v>
      </c>
      <c r="BJ52" s="49"/>
      <c r="BK52" s="42">
        <v>0</v>
      </c>
      <c r="BL52" s="42"/>
      <c r="BM52" s="42"/>
      <c r="BN52" s="42">
        <v>0</v>
      </c>
      <c r="BO52" s="42"/>
      <c r="BP52" s="43"/>
      <c r="BQ52" s="406" t="s">
        <v>71</v>
      </c>
      <c r="BR52" s="49"/>
      <c r="BS52" s="42">
        <v>0</v>
      </c>
      <c r="BT52" s="42"/>
      <c r="BU52" s="42"/>
      <c r="BV52" s="42">
        <v>0</v>
      </c>
      <c r="BW52" s="42"/>
      <c r="BX52" s="43"/>
      <c r="BY52" s="406" t="s">
        <v>71</v>
      </c>
      <c r="BZ52" s="49"/>
      <c r="CA52" s="42">
        <v>0</v>
      </c>
      <c r="CB52" s="42"/>
      <c r="CC52" s="42"/>
      <c r="CD52" s="42">
        <v>0</v>
      </c>
      <c r="CE52" s="42"/>
      <c r="CF52" s="43"/>
      <c r="CG52" s="406" t="s">
        <v>71</v>
      </c>
      <c r="CH52" s="49"/>
      <c r="CI52" s="42">
        <v>0</v>
      </c>
      <c r="CJ52" s="42"/>
      <c r="CK52" s="42"/>
      <c r="CL52" s="42">
        <v>0</v>
      </c>
      <c r="CM52" s="42"/>
      <c r="CN52" s="43"/>
      <c r="CO52" s="406" t="s">
        <v>71</v>
      </c>
      <c r="CP52" s="49"/>
      <c r="CQ52" s="42">
        <v>0</v>
      </c>
      <c r="CR52" s="42"/>
      <c r="CS52" s="42"/>
      <c r="CT52" s="42">
        <v>0</v>
      </c>
      <c r="CU52" s="42"/>
      <c r="CV52" s="43"/>
      <c r="CW52" s="406" t="s">
        <v>71</v>
      </c>
      <c r="CX52" s="49"/>
      <c r="CY52" s="42">
        <v>0</v>
      </c>
      <c r="CZ52" s="42"/>
      <c r="DA52" s="42"/>
      <c r="DB52" s="42">
        <v>0</v>
      </c>
      <c r="DC52" s="42"/>
      <c r="DD52" s="43"/>
      <c r="DE52" s="406" t="s">
        <v>71</v>
      </c>
      <c r="DF52" s="49"/>
      <c r="DG52" s="42">
        <v>0</v>
      </c>
      <c r="DH52" s="42"/>
      <c r="DI52" s="42"/>
      <c r="DJ52" s="42">
        <v>0</v>
      </c>
      <c r="DK52" s="42"/>
      <c r="DL52" s="43"/>
      <c r="DM52" s="406" t="s">
        <v>71</v>
      </c>
      <c r="DN52" s="49"/>
      <c r="DO52" s="42">
        <v>0</v>
      </c>
      <c r="DP52" s="42"/>
      <c r="DQ52" s="42"/>
      <c r="DR52" s="42">
        <v>0</v>
      </c>
      <c r="DS52" s="42"/>
      <c r="DT52" s="43"/>
      <c r="DU52" s="406" t="s">
        <v>71</v>
      </c>
      <c r="DV52" s="49"/>
      <c r="DW52" s="42">
        <v>0</v>
      </c>
      <c r="DX52" s="42"/>
      <c r="DY52" s="42"/>
      <c r="DZ52" s="42">
        <v>0</v>
      </c>
      <c r="EA52" s="42"/>
      <c r="EB52" s="43"/>
      <c r="EC52" s="406" t="s">
        <v>71</v>
      </c>
      <c r="ED52" s="49"/>
      <c r="EE52" s="42">
        <v>0</v>
      </c>
      <c r="EF52" s="42"/>
      <c r="EG52" s="42"/>
      <c r="EH52" s="42">
        <v>0</v>
      </c>
      <c r="EI52" s="42"/>
      <c r="EJ52" s="43"/>
      <c r="EK52" s="406" t="s">
        <v>71</v>
      </c>
      <c r="EL52" s="49"/>
      <c r="EM52" s="42">
        <v>0</v>
      </c>
      <c r="EN52" s="42"/>
      <c r="EO52" s="42"/>
      <c r="EP52" s="42">
        <v>0</v>
      </c>
      <c r="EQ52" s="42"/>
      <c r="ER52" s="43"/>
      <c r="ES52" s="406" t="s">
        <v>71</v>
      </c>
      <c r="ET52" s="49"/>
      <c r="EU52" s="42">
        <v>0</v>
      </c>
      <c r="EV52" s="42"/>
      <c r="EW52" s="42"/>
      <c r="EX52" s="42">
        <v>0</v>
      </c>
      <c r="EY52" s="42"/>
      <c r="EZ52" s="43"/>
      <c r="FA52" s="406" t="s">
        <v>71</v>
      </c>
      <c r="FB52" s="49"/>
      <c r="FC52" s="42">
        <v>0</v>
      </c>
      <c r="FD52" s="42"/>
      <c r="FE52" s="42"/>
      <c r="FF52" s="42">
        <v>0</v>
      </c>
      <c r="FG52" s="42"/>
      <c r="FH52" s="43"/>
      <c r="FI52" s="406" t="s">
        <v>71</v>
      </c>
      <c r="FJ52" s="49"/>
      <c r="FK52" s="42">
        <v>0</v>
      </c>
      <c r="FL52" s="42"/>
      <c r="FM52" s="42"/>
      <c r="FN52" s="42">
        <v>0</v>
      </c>
      <c r="FO52" s="42"/>
      <c r="FP52" s="43"/>
      <c r="FQ52" s="406" t="s">
        <v>71</v>
      </c>
      <c r="FR52" s="49"/>
      <c r="FS52" s="42">
        <v>0</v>
      </c>
      <c r="FT52" s="42"/>
      <c r="FU52" s="42"/>
      <c r="FV52" s="42">
        <v>0</v>
      </c>
      <c r="FW52" s="42"/>
      <c r="FX52" s="43"/>
      <c r="FY52" s="406" t="s">
        <v>71</v>
      </c>
      <c r="FZ52" s="49"/>
      <c r="GA52" s="42">
        <v>0</v>
      </c>
      <c r="GB52" s="42"/>
      <c r="GC52" s="42"/>
      <c r="GD52" s="42">
        <v>0</v>
      </c>
      <c r="GE52" s="42"/>
      <c r="GF52" s="43"/>
      <c r="GG52" s="406" t="s">
        <v>71</v>
      </c>
      <c r="GH52" s="49"/>
      <c r="GI52" s="42">
        <v>0</v>
      </c>
      <c r="GJ52" s="42"/>
      <c r="GK52" s="42"/>
      <c r="GL52" s="42">
        <v>0</v>
      </c>
      <c r="GM52" s="42"/>
      <c r="GN52" s="43"/>
      <c r="GO52" s="406" t="s">
        <v>71</v>
      </c>
      <c r="GP52" s="49"/>
      <c r="GQ52" s="42">
        <v>0</v>
      </c>
      <c r="GR52" s="42"/>
      <c r="GS52" s="42"/>
      <c r="GT52" s="42">
        <v>0</v>
      </c>
      <c r="GU52" s="42"/>
      <c r="GV52" s="43"/>
    </row>
    <row r="53" spans="1:204" x14ac:dyDescent="0.2">
      <c r="A53" s="51" t="s">
        <v>135</v>
      </c>
      <c r="B53" s="52"/>
      <c r="C53" s="52"/>
      <c r="D53" s="52"/>
      <c r="E53" s="18"/>
      <c r="F53" s="18"/>
      <c r="G53" s="18"/>
      <c r="H53" s="18"/>
      <c r="I53" s="18"/>
      <c r="J53" s="18"/>
      <c r="K53" s="18"/>
      <c r="L53" s="404"/>
      <c r="M53" s="383">
        <f>IF(OR(M28=0,S12=0),0,ABS(1000*O53/(SQRT(3)*M28*S12)))</f>
        <v>7.6089263191574643</v>
      </c>
      <c r="N53" s="63"/>
      <c r="O53" s="60">
        <v>-6.7000001668930054E-2</v>
      </c>
      <c r="P53" s="60"/>
      <c r="Q53" s="60"/>
      <c r="R53" s="60">
        <v>-4.8000000417232513E-2</v>
      </c>
      <c r="S53" s="60"/>
      <c r="T53" s="61"/>
      <c r="U53" s="383">
        <f>IF(OR(U28=0,AA12=0),0,ABS(1000*W53/(SQRT(3)*U28*AA12)))</f>
        <v>5.5675382043651576</v>
      </c>
      <c r="V53" s="63"/>
      <c r="W53" s="60">
        <v>-4.8000000417232513E-2</v>
      </c>
      <c r="X53" s="60"/>
      <c r="Y53" s="60"/>
      <c r="Z53" s="60">
        <v>-4.8000000417232513E-2</v>
      </c>
      <c r="AA53" s="60"/>
      <c r="AB53" s="61"/>
      <c r="AC53" s="383">
        <f>IF(OR(AC28=0,AI12=0),0,ABS(1000*AE53/(SQRT(3)*AC28*AI12)))</f>
        <v>6.7412968272014968</v>
      </c>
      <c r="AD53" s="63"/>
      <c r="AE53" s="60">
        <v>-5.7999998331069946E-2</v>
      </c>
      <c r="AF53" s="60"/>
      <c r="AG53" s="60"/>
      <c r="AH53" s="60">
        <v>-3.7999998778104782E-2</v>
      </c>
      <c r="AI53" s="60"/>
      <c r="AJ53" s="61"/>
      <c r="AK53" s="383">
        <f>IF(OR(AK28=0,AQ12=0),0,ABS(1000*AM53/(SQRT(3)*AK28*AQ12)))</f>
        <v>5.6238032565803291</v>
      </c>
      <c r="AL53" s="63"/>
      <c r="AM53" s="60">
        <v>-4.8000000417232513E-2</v>
      </c>
      <c r="AN53" s="60"/>
      <c r="AO53" s="60"/>
      <c r="AP53" s="60">
        <v>-4.8000000417232513E-2</v>
      </c>
      <c r="AQ53" s="60"/>
      <c r="AR53" s="61"/>
      <c r="AS53" s="383">
        <f>IF(OR(AS28=0,AY12=0),0,ABS(1000*AU53/(SQRT(3)*AS28*AY12)))</f>
        <v>5.7086170118344581</v>
      </c>
      <c r="AT53" s="63"/>
      <c r="AU53" s="60">
        <v>-4.8000000417232513E-2</v>
      </c>
      <c r="AV53" s="60"/>
      <c r="AW53" s="60"/>
      <c r="AX53" s="60">
        <v>-4.8000000417232513E-2</v>
      </c>
      <c r="AY53" s="60"/>
      <c r="AZ53" s="61"/>
      <c r="BA53" s="383">
        <f>IF(OR(BA28=0,BG12=0),0,ABS(1000*BC53/(SQRT(3)*BA28*BG12)))</f>
        <v>6.7840843391216978</v>
      </c>
      <c r="BB53" s="63"/>
      <c r="BC53" s="60">
        <v>-5.7999998331069946E-2</v>
      </c>
      <c r="BD53" s="60"/>
      <c r="BE53" s="60"/>
      <c r="BF53" s="60">
        <v>-4.8000000417232513E-2</v>
      </c>
      <c r="BG53" s="60"/>
      <c r="BH53" s="61"/>
      <c r="BI53" s="383">
        <f>IF(OR(BI28=0,BO12=0),0,ABS(1000*BK53/(SQRT(3)*BI28*BO12)))</f>
        <v>4.5936578488532236</v>
      </c>
      <c r="BJ53" s="63"/>
      <c r="BK53" s="60">
        <v>-3.7999998778104782E-2</v>
      </c>
      <c r="BL53" s="60"/>
      <c r="BM53" s="60"/>
      <c r="BN53" s="60">
        <v>-3.7999998778104782E-2</v>
      </c>
      <c r="BO53" s="60"/>
      <c r="BP53" s="61"/>
      <c r="BQ53" s="383">
        <f>IF(OR(BQ28=0,BW12=0),0,ABS(1000*BS53/(SQRT(3)*BQ28*BW12)))</f>
        <v>8.9197709411618806</v>
      </c>
      <c r="BR53" s="63"/>
      <c r="BS53" s="60">
        <v>-7.6999999582767487E-2</v>
      </c>
      <c r="BT53" s="60"/>
      <c r="BU53" s="60"/>
      <c r="BV53" s="60">
        <v>-5.7999998331069946E-2</v>
      </c>
      <c r="BW53" s="60"/>
      <c r="BX53" s="61"/>
      <c r="BY53" s="383">
        <f>IF(OR(BY28=0,CE12=0),0,ABS(1000*CA53/(SQRT(3)*BY28*CE12)))</f>
        <v>9.2003252816953545</v>
      </c>
      <c r="BZ53" s="63"/>
      <c r="CA53" s="60">
        <v>-7.6999999582767487E-2</v>
      </c>
      <c r="CB53" s="60"/>
      <c r="CC53" s="60"/>
      <c r="CD53" s="60">
        <v>-0.10599999874830246</v>
      </c>
      <c r="CE53" s="60"/>
      <c r="CF53" s="61"/>
      <c r="CG53" s="383">
        <f>IF(OR(CG28=0,CM12=0),0,ABS(1000*CI53/(SQRT(3)*CG28*CM12)))</f>
        <v>11.23972829043759</v>
      </c>
      <c r="CH53" s="63"/>
      <c r="CI53" s="60">
        <v>-9.6000000834465027E-2</v>
      </c>
      <c r="CJ53" s="60"/>
      <c r="CK53" s="60"/>
      <c r="CL53" s="60">
        <v>-0.125</v>
      </c>
      <c r="CM53" s="60"/>
      <c r="CN53" s="61"/>
      <c r="CO53" s="383">
        <f>IF(OR(CO28=0,CU12=0),0,ABS(1000*CQ53/(SQRT(3)*CO28*CU12)))</f>
        <v>7.6464707192832968</v>
      </c>
      <c r="CP53" s="63"/>
      <c r="CQ53" s="60">
        <v>-6.7000001668930054E-2</v>
      </c>
      <c r="CR53" s="60"/>
      <c r="CS53" s="60"/>
      <c r="CT53" s="60">
        <v>-7.6999999582767487E-2</v>
      </c>
      <c r="CU53" s="60"/>
      <c r="CV53" s="61"/>
      <c r="CW53" s="383">
        <f>IF(OR(CW28=0,DC12=0),0,ABS(1000*CY53/(SQRT(3)*CW28*DC12)))</f>
        <v>10.035802086851504</v>
      </c>
      <c r="CX53" s="63"/>
      <c r="CY53" s="60">
        <v>-8.6000002920627594E-2</v>
      </c>
      <c r="CZ53" s="60"/>
      <c r="DA53" s="60"/>
      <c r="DB53" s="60">
        <v>-8.6000002920627594E-2</v>
      </c>
      <c r="DC53" s="60"/>
      <c r="DD53" s="61"/>
      <c r="DE53" s="383">
        <f>IF(OR(DE28=0,DK12=0),0,ABS(1000*DG53/(SQRT(3)*DE28*DK12)))</f>
        <v>10.031817106141915</v>
      </c>
      <c r="DF53" s="63"/>
      <c r="DG53" s="60">
        <v>-8.6000002920627594E-2</v>
      </c>
      <c r="DH53" s="60"/>
      <c r="DI53" s="60"/>
      <c r="DJ53" s="60">
        <v>-0.10599999874830246</v>
      </c>
      <c r="DK53" s="60"/>
      <c r="DL53" s="61"/>
      <c r="DM53" s="383">
        <f>IF(OR(DM28=0,DS12=0),0,ABS(1000*DO53/(SQRT(3)*DM28*DS12)))</f>
        <v>12.202729166032984</v>
      </c>
      <c r="DN53" s="63"/>
      <c r="DO53" s="60">
        <v>-0.10599999874830246</v>
      </c>
      <c r="DP53" s="60"/>
      <c r="DQ53" s="60"/>
      <c r="DR53" s="60">
        <v>-9.6000000834465027E-2</v>
      </c>
      <c r="DS53" s="60"/>
      <c r="DT53" s="61"/>
      <c r="DU53" s="383">
        <f>IF(OR(DU28=0,EA12=0),0,ABS(1000*DW53/(SQRT(3)*DU28*EA12)))</f>
        <v>8.6810681699232113</v>
      </c>
      <c r="DV53" s="63"/>
      <c r="DW53" s="60">
        <v>-7.6999999582767487E-2</v>
      </c>
      <c r="DX53" s="60"/>
      <c r="DY53" s="60"/>
      <c r="DZ53" s="60">
        <v>-7.6999999582767487E-2</v>
      </c>
      <c r="EA53" s="60"/>
      <c r="EB53" s="61"/>
      <c r="EC53" s="383">
        <f>IF(OR(EC28=0,EI12=0),0,ABS(1000*EE53/(SQRT(3)*EC28*EI12)))</f>
        <v>9.8472654881359976</v>
      </c>
      <c r="ED53" s="63"/>
      <c r="EE53" s="60">
        <v>-8.6000002920627594E-2</v>
      </c>
      <c r="EF53" s="60"/>
      <c r="EG53" s="60"/>
      <c r="EH53" s="60">
        <v>-0.10599999874830246</v>
      </c>
      <c r="EI53" s="60"/>
      <c r="EJ53" s="61"/>
      <c r="EK53" s="383">
        <f>IF(OR(EK28=0,EQ12=0),0,ABS(1000*EM53/(SQRT(3)*EK28*EQ12)))</f>
        <v>11.395071599165707</v>
      </c>
      <c r="EL53" s="63"/>
      <c r="EM53" s="60">
        <v>-9.6000000834465027E-2</v>
      </c>
      <c r="EN53" s="60"/>
      <c r="EO53" s="60"/>
      <c r="EP53" s="60">
        <v>-0.11500000208616257</v>
      </c>
      <c r="EQ53" s="60"/>
      <c r="ER53" s="61"/>
      <c r="ES53" s="383">
        <f>IF(OR(ES28=0,EY12=0),0,ABS(1000*EU53/(SQRT(3)*ES28*EY12)))</f>
        <v>7.813337592651127</v>
      </c>
      <c r="ET53" s="63"/>
      <c r="EU53" s="60">
        <v>-6.7000001668930054E-2</v>
      </c>
      <c r="EV53" s="60"/>
      <c r="EW53" s="60"/>
      <c r="EX53" s="60">
        <v>-6.7000001668930054E-2</v>
      </c>
      <c r="EY53" s="60"/>
      <c r="EZ53" s="61"/>
      <c r="FA53" s="383">
        <f>IF(OR(FA28=0,FG12=0),0,ABS(1000*FC53/(SQRT(3)*FA28*FG12)))</f>
        <v>6.4248912849057627</v>
      </c>
      <c r="FB53" s="63"/>
      <c r="FC53" s="60">
        <v>-4.8000000417232513E-2</v>
      </c>
      <c r="FD53" s="60"/>
      <c r="FE53" s="60"/>
      <c r="FF53" s="60">
        <v>-4.8000000417232513E-2</v>
      </c>
      <c r="FG53" s="60"/>
      <c r="FH53" s="61"/>
      <c r="FI53" s="383">
        <f>IF(OR(FI28=0,FO12=0),0,ABS(1000*FK53/(SQRT(3)*FI28*FO12)))</f>
        <v>5.4333860015355349</v>
      </c>
      <c r="FJ53" s="63"/>
      <c r="FK53" s="60">
        <v>-4.8000000417232513E-2</v>
      </c>
      <c r="FL53" s="60"/>
      <c r="FM53" s="60"/>
      <c r="FN53" s="60">
        <v>-4.8000000417232513E-2</v>
      </c>
      <c r="FO53" s="60"/>
      <c r="FP53" s="61"/>
      <c r="FQ53" s="383">
        <f>IF(OR(FQ28=0,FW12=0),0,ABS(1000*FS53/(SQRT(3)*FQ28*FW12)))</f>
        <v>5.4245370578938656</v>
      </c>
      <c r="FR53" s="63"/>
      <c r="FS53" s="60">
        <v>-4.8000000417232513E-2</v>
      </c>
      <c r="FT53" s="60"/>
      <c r="FU53" s="60"/>
      <c r="FV53" s="60">
        <v>-4.8000000417232513E-2</v>
      </c>
      <c r="FW53" s="60"/>
      <c r="FX53" s="61"/>
      <c r="FY53" s="383">
        <f>IF(OR(FY28=0,GE12=0),0,ABS(1000*GA53/(SQRT(3)*FY28*GE12)))</f>
        <v>5.4333860015355349</v>
      </c>
      <c r="FZ53" s="63"/>
      <c r="GA53" s="60">
        <v>-4.8000000417232513E-2</v>
      </c>
      <c r="GB53" s="60"/>
      <c r="GC53" s="60"/>
      <c r="GD53" s="60">
        <v>-5.7999998331069946E-2</v>
      </c>
      <c r="GE53" s="60"/>
      <c r="GF53" s="61"/>
      <c r="GG53" s="383">
        <f>IF(OR(GG28=0,GM12=0),0,ABS(1000*GI53/(SQRT(3)*GG28*GM12)))</f>
        <v>4.3084590509071639</v>
      </c>
      <c r="GH53" s="63"/>
      <c r="GI53" s="60">
        <v>-3.7999998778104782E-2</v>
      </c>
      <c r="GJ53" s="60"/>
      <c r="GK53" s="60"/>
      <c r="GL53" s="60">
        <v>-4.8000000417232513E-2</v>
      </c>
      <c r="GM53" s="60"/>
      <c r="GN53" s="61"/>
      <c r="GO53" s="383">
        <f>IF(OR(GO28=0,GU12=0),0,ABS(1000*GQ53/(SQRT(3)*GO28*GU12)))</f>
        <v>5.4601077593329439</v>
      </c>
      <c r="GP53" s="63"/>
      <c r="GQ53" s="60">
        <v>-4.8000000417232513E-2</v>
      </c>
      <c r="GR53" s="60"/>
      <c r="GS53" s="60"/>
      <c r="GT53" s="60">
        <v>-5.7999998331069946E-2</v>
      </c>
      <c r="GU53" s="60"/>
      <c r="GV53" s="61"/>
    </row>
    <row r="54" spans="1:204" x14ac:dyDescent="0.2">
      <c r="A54" s="51" t="s">
        <v>136</v>
      </c>
      <c r="B54" s="52"/>
      <c r="C54" s="52"/>
      <c r="D54" s="52"/>
      <c r="E54" s="18"/>
      <c r="F54" s="18"/>
      <c r="G54" s="18"/>
      <c r="H54" s="18"/>
      <c r="I54" s="18"/>
      <c r="J54" s="18"/>
      <c r="K54" s="18"/>
      <c r="L54" s="404"/>
      <c r="M54" s="383">
        <f>IF(OR(M28=0,S12=0),0,ABS(1000*O54/(SQRT(3)*M28*S12)))</f>
        <v>0</v>
      </c>
      <c r="N54" s="63"/>
      <c r="O54" s="60">
        <v>0</v>
      </c>
      <c r="P54" s="60"/>
      <c r="Q54" s="60"/>
      <c r="R54" s="60">
        <v>-4.999999888241291E-3</v>
      </c>
      <c r="S54" s="60"/>
      <c r="T54" s="61"/>
      <c r="U54" s="383">
        <f>IF(OR(U28=0,AA12=0),0,ABS(1000*W54/(SQRT(3)*U28*AA12)))</f>
        <v>0</v>
      </c>
      <c r="V54" s="63"/>
      <c r="W54" s="60">
        <v>0</v>
      </c>
      <c r="X54" s="60"/>
      <c r="Y54" s="60"/>
      <c r="Z54" s="60">
        <v>-4.999999888241291E-3</v>
      </c>
      <c r="AA54" s="60"/>
      <c r="AB54" s="61"/>
      <c r="AC54" s="383">
        <f>IF(OR(AC28=0,AI12=0),0,ABS(1000*AE54/(SQRT(3)*AC28*AI12)))</f>
        <v>0.23245852901291128</v>
      </c>
      <c r="AD54" s="63"/>
      <c r="AE54" s="60">
        <v>-2.0000000949949026E-3</v>
      </c>
      <c r="AF54" s="60"/>
      <c r="AG54" s="60"/>
      <c r="AH54" s="60">
        <v>-4.999999888241291E-3</v>
      </c>
      <c r="AI54" s="60"/>
      <c r="AJ54" s="61"/>
      <c r="AK54" s="383">
        <f>IF(OR(AK28=0,AQ12=0),0,ABS(1000*AM54/(SQRT(3)*AK28*AQ12)))</f>
        <v>0</v>
      </c>
      <c r="AL54" s="63"/>
      <c r="AM54" s="60">
        <v>0</v>
      </c>
      <c r="AN54" s="60"/>
      <c r="AO54" s="60"/>
      <c r="AP54" s="60">
        <v>-4.999999888241291E-3</v>
      </c>
      <c r="AQ54" s="60"/>
      <c r="AR54" s="61"/>
      <c r="AS54" s="383">
        <f>IF(OR(AS28=0,AY12=0),0,ABS(1000*AU54/(SQRT(3)*AS28*AY12)))</f>
        <v>0.23785905138991467</v>
      </c>
      <c r="AT54" s="63"/>
      <c r="AU54" s="60">
        <v>-2.0000000949949026E-3</v>
      </c>
      <c r="AV54" s="60"/>
      <c r="AW54" s="60"/>
      <c r="AX54" s="60">
        <v>-4.999999888241291E-3</v>
      </c>
      <c r="AY54" s="60"/>
      <c r="AZ54" s="61"/>
      <c r="BA54" s="383">
        <f>IF(OR(BA28=0,BG12=0),0,ABS(1000*BC54/(SQRT(3)*BA28*BG12)))</f>
        <v>0</v>
      </c>
      <c r="BB54" s="63"/>
      <c r="BC54" s="60">
        <v>0</v>
      </c>
      <c r="BD54" s="60"/>
      <c r="BE54" s="60"/>
      <c r="BF54" s="60">
        <v>-2.0000000949949026E-3</v>
      </c>
      <c r="BG54" s="60"/>
      <c r="BH54" s="61"/>
      <c r="BI54" s="383">
        <f>IF(OR(BI28=0,BO12=0),0,ABS(1000*BK54/(SQRT(3)*BI28*BO12)))</f>
        <v>0.24177148498684073</v>
      </c>
      <c r="BJ54" s="63"/>
      <c r="BK54" s="60">
        <v>-2.0000000949949026E-3</v>
      </c>
      <c r="BL54" s="60"/>
      <c r="BM54" s="60"/>
      <c r="BN54" s="60">
        <v>-4.999999888241291E-3</v>
      </c>
      <c r="BO54" s="60"/>
      <c r="BP54" s="61"/>
      <c r="BQ54" s="383">
        <f>IF(OR(BQ28=0,BW12=0),0,ABS(1000*BS54/(SQRT(3)*BQ28*BW12)))</f>
        <v>0</v>
      </c>
      <c r="BR54" s="63"/>
      <c r="BS54" s="60">
        <v>0</v>
      </c>
      <c r="BT54" s="60"/>
      <c r="BU54" s="60"/>
      <c r="BV54" s="60">
        <v>-4.999999888241291E-3</v>
      </c>
      <c r="BW54" s="60"/>
      <c r="BX54" s="61"/>
      <c r="BY54" s="383">
        <f>IF(OR(BY28=0,CE12=0),0,ABS(1000*CA54/(SQRT(3)*BY28*CE12)))</f>
        <v>0</v>
      </c>
      <c r="BZ54" s="63"/>
      <c r="CA54" s="60">
        <v>0</v>
      </c>
      <c r="CB54" s="60"/>
      <c r="CC54" s="60"/>
      <c r="CD54" s="60">
        <v>-4.999999888241291E-3</v>
      </c>
      <c r="CE54" s="60"/>
      <c r="CF54" s="61"/>
      <c r="CG54" s="383">
        <f>IF(OR(CG28=0,CM12=0),0,ABS(1000*CI54/(SQRT(3)*CG28*CM12)))</f>
        <v>0</v>
      </c>
      <c r="CH54" s="63"/>
      <c r="CI54" s="60">
        <v>0</v>
      </c>
      <c r="CJ54" s="60"/>
      <c r="CK54" s="60"/>
      <c r="CL54" s="60">
        <v>-4.999999888241291E-3</v>
      </c>
      <c r="CM54" s="60"/>
      <c r="CN54" s="61"/>
      <c r="CO54" s="383">
        <f>IF(OR(CO28=0,CU12=0),0,ABS(1000*CQ54/(SQRT(3)*CO28*CU12)))</f>
        <v>0</v>
      </c>
      <c r="CP54" s="63"/>
      <c r="CQ54" s="60">
        <v>0</v>
      </c>
      <c r="CR54" s="60"/>
      <c r="CS54" s="60"/>
      <c r="CT54" s="60">
        <v>-2.0000000949949026E-3</v>
      </c>
      <c r="CU54" s="60"/>
      <c r="CV54" s="61"/>
      <c r="CW54" s="383">
        <f>IF(OR(CW28=0,DC12=0),0,ABS(1000*CY54/(SQRT(3)*CW28*DC12)))</f>
        <v>0</v>
      </c>
      <c r="CX54" s="63"/>
      <c r="CY54" s="60">
        <v>0</v>
      </c>
      <c r="CZ54" s="60"/>
      <c r="DA54" s="60"/>
      <c r="DB54" s="60">
        <v>-4.999999888241291E-3</v>
      </c>
      <c r="DC54" s="60"/>
      <c r="DD54" s="61"/>
      <c r="DE54" s="383">
        <f>IF(OR(DE28=0,DK12=0),0,ABS(1000*DG54/(SQRT(3)*DE28*DK12)))</f>
        <v>0</v>
      </c>
      <c r="DF54" s="63"/>
      <c r="DG54" s="60">
        <v>0</v>
      </c>
      <c r="DH54" s="60"/>
      <c r="DI54" s="60"/>
      <c r="DJ54" s="60">
        <v>-4.999999888241291E-3</v>
      </c>
      <c r="DK54" s="60"/>
      <c r="DL54" s="61"/>
      <c r="DM54" s="383">
        <f>IF(OR(DM28=0,DS12=0),0,ABS(1000*DO54/(SQRT(3)*DM28*DS12)))</f>
        <v>0.23024018659862372</v>
      </c>
      <c r="DN54" s="63"/>
      <c r="DO54" s="60">
        <v>-2.0000000949949026E-3</v>
      </c>
      <c r="DP54" s="60"/>
      <c r="DQ54" s="60"/>
      <c r="DR54" s="60">
        <v>-4.999999888241291E-3</v>
      </c>
      <c r="DS54" s="60"/>
      <c r="DT54" s="61"/>
      <c r="DU54" s="383">
        <f>IF(OR(DU28=0,EA12=0),0,ABS(1000*DW54/(SQRT(3)*DU28*EA12)))</f>
        <v>0.22548230205950903</v>
      </c>
      <c r="DV54" s="63"/>
      <c r="DW54" s="60">
        <v>-2.0000000949949026E-3</v>
      </c>
      <c r="DX54" s="60"/>
      <c r="DY54" s="60"/>
      <c r="DZ54" s="60">
        <v>-4.999999888241291E-3</v>
      </c>
      <c r="EA54" s="60"/>
      <c r="EB54" s="61"/>
      <c r="EC54" s="383">
        <f>IF(OR(EC28=0,EI12=0),0,ABS(1000*EE54/(SQRT(3)*EC28*EI12)))</f>
        <v>0</v>
      </c>
      <c r="ED54" s="63"/>
      <c r="EE54" s="60">
        <v>0</v>
      </c>
      <c r="EF54" s="60"/>
      <c r="EG54" s="60"/>
      <c r="EH54" s="60">
        <v>-4.999999888241291E-3</v>
      </c>
      <c r="EI54" s="60"/>
      <c r="EJ54" s="61"/>
      <c r="EK54" s="383">
        <f>IF(OR(EK28=0,EQ12=0),0,ABS(1000*EM54/(SQRT(3)*EK28*EQ12)))</f>
        <v>0.23739733419484749</v>
      </c>
      <c r="EL54" s="63"/>
      <c r="EM54" s="60">
        <v>-2.0000000949949026E-3</v>
      </c>
      <c r="EN54" s="60"/>
      <c r="EO54" s="60"/>
      <c r="EP54" s="60">
        <v>-4.999999888241291E-3</v>
      </c>
      <c r="EQ54" s="60"/>
      <c r="ER54" s="61"/>
      <c r="ES54" s="383">
        <f>IF(OR(ES28=0,EY12=0),0,ABS(1000*EU54/(SQRT(3)*ES28*EY12)))</f>
        <v>0.23323396325788548</v>
      </c>
      <c r="ET54" s="63"/>
      <c r="EU54" s="60">
        <v>-2.0000000949949026E-3</v>
      </c>
      <c r="EV54" s="60"/>
      <c r="EW54" s="60"/>
      <c r="EX54" s="60">
        <v>-4.999999888241291E-3</v>
      </c>
      <c r="EY54" s="60"/>
      <c r="EZ54" s="61"/>
      <c r="FA54" s="383">
        <f>IF(OR(FA28=0,FG12=0),0,ABS(1000*FC54/(SQRT(3)*FA28*FG12)))</f>
        <v>0.26770381392601483</v>
      </c>
      <c r="FB54" s="63"/>
      <c r="FC54" s="60">
        <v>-2.0000000949949026E-3</v>
      </c>
      <c r="FD54" s="60"/>
      <c r="FE54" s="60"/>
      <c r="FF54" s="60">
        <v>-4.999999888241291E-3</v>
      </c>
      <c r="FG54" s="60"/>
      <c r="FH54" s="61"/>
      <c r="FI54" s="383">
        <f>IF(OR(FI28=0,FO12=0),0,ABS(1000*FK54/(SQRT(3)*FI28*FO12)))</f>
        <v>0.22639109218244413</v>
      </c>
      <c r="FJ54" s="63"/>
      <c r="FK54" s="60">
        <v>-2.0000000949949026E-3</v>
      </c>
      <c r="FL54" s="60"/>
      <c r="FM54" s="60"/>
      <c r="FN54" s="60">
        <v>-4.999999888241291E-3</v>
      </c>
      <c r="FO54" s="60"/>
      <c r="FP54" s="61"/>
      <c r="FQ54" s="383">
        <f>IF(OR(FQ28=0,FW12=0),0,ABS(1000*FS54/(SQRT(3)*FQ28*FW12)))</f>
        <v>0</v>
      </c>
      <c r="FR54" s="63"/>
      <c r="FS54" s="60">
        <v>0</v>
      </c>
      <c r="FT54" s="60"/>
      <c r="FU54" s="60"/>
      <c r="FV54" s="60">
        <v>-4.999999888241291E-3</v>
      </c>
      <c r="FW54" s="60"/>
      <c r="FX54" s="61"/>
      <c r="FY54" s="383">
        <f>IF(OR(FY28=0,GE12=0),0,ABS(1000*GA54/(SQRT(3)*FY28*GE12)))</f>
        <v>0.22639109218244413</v>
      </c>
      <c r="FZ54" s="63"/>
      <c r="GA54" s="60">
        <v>-2.0000000949949026E-3</v>
      </c>
      <c r="GB54" s="60"/>
      <c r="GC54" s="60"/>
      <c r="GD54" s="60">
        <v>-4.999999888241291E-3</v>
      </c>
      <c r="GE54" s="60"/>
      <c r="GF54" s="61"/>
      <c r="GG54" s="383">
        <f>IF(OR(GG28=0,GM12=0),0,ABS(1000*GI54/(SQRT(3)*GG28*GM12)))</f>
        <v>0.22676102074142587</v>
      </c>
      <c r="GH54" s="63"/>
      <c r="GI54" s="60">
        <v>-2.0000000949949026E-3</v>
      </c>
      <c r="GJ54" s="60"/>
      <c r="GK54" s="60"/>
      <c r="GL54" s="60">
        <v>-4.999999888241291E-3</v>
      </c>
      <c r="GM54" s="60"/>
      <c r="GN54" s="61"/>
      <c r="GO54" s="383">
        <f>IF(OR(GO28=0,GU12=0),0,ABS(1000*GQ54/(SQRT(3)*GO28*GU12)))</f>
        <v>0.22750449880054205</v>
      </c>
      <c r="GP54" s="63"/>
      <c r="GQ54" s="60">
        <v>-2.0000000949949026E-3</v>
      </c>
      <c r="GR54" s="60"/>
      <c r="GS54" s="60"/>
      <c r="GT54" s="60">
        <v>-4.999999888241291E-3</v>
      </c>
      <c r="GU54" s="60"/>
      <c r="GV54" s="61"/>
    </row>
    <row r="55" spans="1:204" x14ac:dyDescent="0.2">
      <c r="A55" s="51" t="s">
        <v>137</v>
      </c>
      <c r="B55" s="52"/>
      <c r="C55" s="52"/>
      <c r="D55" s="52"/>
      <c r="E55" s="18"/>
      <c r="F55" s="18"/>
      <c r="G55" s="18"/>
      <c r="H55" s="18"/>
      <c r="I55" s="18"/>
      <c r="J55" s="18"/>
      <c r="K55" s="18"/>
      <c r="L55" s="404"/>
      <c r="M55" s="383">
        <f>IF(OR(M28=0,S12=0),0,ABS(1000*O55/(SQRT(3)*M28*S12)))</f>
        <v>1.36279275147995</v>
      </c>
      <c r="N55" s="63"/>
      <c r="O55" s="60">
        <v>-1.2000000104308128E-2</v>
      </c>
      <c r="P55" s="60"/>
      <c r="Q55" s="60"/>
      <c r="R55" s="60">
        <v>-4.999999888241291E-3</v>
      </c>
      <c r="S55" s="60"/>
      <c r="T55" s="61"/>
      <c r="U55" s="383">
        <f>IF(OR(U28=0,AA12=0),0,ABS(1000*W55/(SQRT(3)*U28*AA12)))</f>
        <v>1.3918845510912894</v>
      </c>
      <c r="V55" s="63"/>
      <c r="W55" s="60">
        <v>-1.2000000104308128E-2</v>
      </c>
      <c r="X55" s="60"/>
      <c r="Y55" s="60"/>
      <c r="Z55" s="60">
        <v>-4.999999888241291E-3</v>
      </c>
      <c r="AA55" s="60"/>
      <c r="AB55" s="61"/>
      <c r="AC55" s="383">
        <f>IF(OR(AC28=0,AI12=0),0,ABS(1000*AE55/(SQRT(3)*AC28*AI12)))</f>
        <v>1.1622925638793569</v>
      </c>
      <c r="AD55" s="63"/>
      <c r="AE55" s="60">
        <v>-9.9999997764825821E-3</v>
      </c>
      <c r="AF55" s="60"/>
      <c r="AG55" s="60"/>
      <c r="AH55" s="60">
        <v>-2.0000000949949026E-3</v>
      </c>
      <c r="AI55" s="60"/>
      <c r="AJ55" s="61"/>
      <c r="AK55" s="383">
        <f>IF(OR(AK28=0,AQ12=0),0,ABS(1000*AM55/(SQRT(3)*AK28*AQ12)))</f>
        <v>1.4059508141450823</v>
      </c>
      <c r="AL55" s="63"/>
      <c r="AM55" s="60">
        <v>-1.2000000104308128E-2</v>
      </c>
      <c r="AN55" s="60"/>
      <c r="AO55" s="60"/>
      <c r="AP55" s="60">
        <v>-2.0000000949949026E-3</v>
      </c>
      <c r="AQ55" s="60"/>
      <c r="AR55" s="61"/>
      <c r="AS55" s="383">
        <f>IF(OR(AS28=0,AY12=0),0,ABS(1000*AU55/(SQRT(3)*AS28*AY12)))</f>
        <v>1.4271542529586145</v>
      </c>
      <c r="AT55" s="63"/>
      <c r="AU55" s="60">
        <v>-1.2000000104308128E-2</v>
      </c>
      <c r="AV55" s="60"/>
      <c r="AW55" s="60"/>
      <c r="AX55" s="60">
        <v>-4.999999888241291E-3</v>
      </c>
      <c r="AY55" s="60"/>
      <c r="AZ55" s="61"/>
      <c r="BA55" s="383">
        <f>IF(OR(BA28=0,BG12=0),0,ABS(1000*BC55/(SQRT(3)*BA28*BG12)))</f>
        <v>1.1696697211543605</v>
      </c>
      <c r="BB55" s="63"/>
      <c r="BC55" s="60">
        <v>-9.9999997764825821E-3</v>
      </c>
      <c r="BD55" s="60"/>
      <c r="BE55" s="60"/>
      <c r="BF55" s="60">
        <v>-4.999999888241291E-3</v>
      </c>
      <c r="BG55" s="60"/>
      <c r="BH55" s="61"/>
      <c r="BI55" s="383">
        <f>IF(OR(BI28=0,BO12=0),0,ABS(1000*BK55/(SQRT(3)*BI28*BO12)))</f>
        <v>1.4506288536292367</v>
      </c>
      <c r="BJ55" s="63"/>
      <c r="BK55" s="60">
        <v>-1.2000000104308128E-2</v>
      </c>
      <c r="BL55" s="60"/>
      <c r="BM55" s="60"/>
      <c r="BN55" s="60">
        <v>-4.999999888241291E-3</v>
      </c>
      <c r="BO55" s="60"/>
      <c r="BP55" s="61"/>
      <c r="BQ55" s="383">
        <f>IF(OR(BQ28=0,BW12=0),0,ABS(1000*BS55/(SQRT(3)*BQ28*BW12)))</f>
        <v>1.1584117909249572</v>
      </c>
      <c r="BR55" s="63"/>
      <c r="BS55" s="60">
        <v>-9.9999997764825821E-3</v>
      </c>
      <c r="BT55" s="60"/>
      <c r="BU55" s="60"/>
      <c r="BV55" s="60">
        <v>-2.0000000949949026E-3</v>
      </c>
      <c r="BW55" s="60"/>
      <c r="BX55" s="61"/>
      <c r="BY55" s="383">
        <f>IF(OR(BY28=0,CE12=0),0,ABS(1000*CA55/(SQRT(3)*BY28*CE12)))</f>
        <v>1.1948474189486984</v>
      </c>
      <c r="BZ55" s="63"/>
      <c r="CA55" s="60">
        <v>-9.9999997764825821E-3</v>
      </c>
      <c r="CB55" s="60"/>
      <c r="CC55" s="60"/>
      <c r="CD55" s="60">
        <v>-4.999999888241291E-3</v>
      </c>
      <c r="CE55" s="60"/>
      <c r="CF55" s="61"/>
      <c r="CG55" s="383">
        <f>IF(OR(CG28=0,CM12=0),0,ABS(1000*CI55/(SQRT(3)*CG28*CM12)))</f>
        <v>11.708050375232299</v>
      </c>
      <c r="CH55" s="63"/>
      <c r="CI55" s="60">
        <v>-0.10000000149011612</v>
      </c>
      <c r="CJ55" s="60"/>
      <c r="CK55" s="60"/>
      <c r="CL55" s="60">
        <v>-2.0000000949949026E-3</v>
      </c>
      <c r="CM55" s="60"/>
      <c r="CN55" s="61"/>
      <c r="CO55" s="383">
        <f>IF(OR(CO28=0,CU12=0),0,ABS(1000*CQ55/(SQRT(3)*CO28*CU12)))</f>
        <v>11.41264275038144</v>
      </c>
      <c r="CP55" s="63"/>
      <c r="CQ55" s="60">
        <v>-0.10000000149011612</v>
      </c>
      <c r="CR55" s="60"/>
      <c r="CS55" s="60"/>
      <c r="CT55" s="60">
        <v>-2.0000000949949026E-3</v>
      </c>
      <c r="CU55" s="60"/>
      <c r="CV55" s="61"/>
      <c r="CW55" s="383">
        <f>IF(OR(CW28=0,DC12=0),0,ABS(1000*CY55/(SQRT(3)*CW28*DC12)))</f>
        <v>11.669537087875451</v>
      </c>
      <c r="CX55" s="63"/>
      <c r="CY55" s="60">
        <v>-0.10000000149011612</v>
      </c>
      <c r="CZ55" s="60"/>
      <c r="DA55" s="60"/>
      <c r="DB55" s="60">
        <v>-4.999999888241291E-3</v>
      </c>
      <c r="DC55" s="60"/>
      <c r="DD55" s="61"/>
      <c r="DE55" s="383">
        <f>IF(OR(DE28=0,DK12=0),0,ABS(1000*DG55/(SQRT(3)*DE28*DK12)))</f>
        <v>11.664903389464245</v>
      </c>
      <c r="DF55" s="63"/>
      <c r="DG55" s="60">
        <v>-0.10000000149011612</v>
      </c>
      <c r="DH55" s="60"/>
      <c r="DI55" s="60"/>
      <c r="DJ55" s="60">
        <v>-4.999999888241291E-3</v>
      </c>
      <c r="DK55" s="60"/>
      <c r="DL55" s="61"/>
      <c r="DM55" s="383">
        <f>IF(OR(DM28=0,DS12=0),0,ABS(1000*DO55/(SQRT(3)*DM28*DS12)))</f>
        <v>11.512008954682408</v>
      </c>
      <c r="DN55" s="63"/>
      <c r="DO55" s="60">
        <v>-0.10000000149011612</v>
      </c>
      <c r="DP55" s="60"/>
      <c r="DQ55" s="60"/>
      <c r="DR55" s="60">
        <v>-4.999999888241291E-3</v>
      </c>
      <c r="DS55" s="60"/>
      <c r="DT55" s="61"/>
      <c r="DU55" s="383">
        <f>IF(OR(DU28=0,EA12=0),0,ABS(1000*DW55/(SQRT(3)*DU28*EA12)))</f>
        <v>11.274114735481142</v>
      </c>
      <c r="DV55" s="63"/>
      <c r="DW55" s="60">
        <v>-0.10000000149011612</v>
      </c>
      <c r="DX55" s="60"/>
      <c r="DY55" s="60"/>
      <c r="DZ55" s="60">
        <v>-4.999999888241291E-3</v>
      </c>
      <c r="EA55" s="60"/>
      <c r="EB55" s="61"/>
      <c r="EC55" s="383">
        <f>IF(OR(EC28=0,EI12=0),0,ABS(1000*EE55/(SQRT(3)*EC28*EI12)))</f>
        <v>11.450308488896301</v>
      </c>
      <c r="ED55" s="63"/>
      <c r="EE55" s="60">
        <v>-0.10000000149011612</v>
      </c>
      <c r="EF55" s="60"/>
      <c r="EG55" s="60"/>
      <c r="EH55" s="60">
        <v>-2.0000000949949026E-3</v>
      </c>
      <c r="EI55" s="60"/>
      <c r="EJ55" s="61"/>
      <c r="EK55" s="383">
        <f>IF(OR(EK28=0,EQ12=0),0,ABS(1000*EM55/(SQRT(3)*EK28*EQ12)))</f>
        <v>11.869866322828774</v>
      </c>
      <c r="EL55" s="63"/>
      <c r="EM55" s="60">
        <v>-0.10000000149011612</v>
      </c>
      <c r="EN55" s="60"/>
      <c r="EO55" s="60"/>
      <c r="EP55" s="60">
        <v>-4.999999888241291E-3</v>
      </c>
      <c r="EQ55" s="60"/>
      <c r="ER55" s="61"/>
      <c r="ES55" s="383">
        <f>IF(OR(ES28=0,EY12=0),0,ABS(1000*EU55/(SQRT(3)*ES28*EY12)))</f>
        <v>11.661697782766195</v>
      </c>
      <c r="ET55" s="63"/>
      <c r="EU55" s="60">
        <v>-0.10000000149011612</v>
      </c>
      <c r="EV55" s="60"/>
      <c r="EW55" s="60"/>
      <c r="EX55" s="60">
        <v>-4.999999888241291E-3</v>
      </c>
      <c r="EY55" s="60"/>
      <c r="EZ55" s="61"/>
      <c r="FA55" s="383">
        <f>IF(OR(FA28=0,FG12=0),0,ABS(1000*FC55/(SQRT(3)*FA28*FG12)))</f>
        <v>13.385190259993204</v>
      </c>
      <c r="FB55" s="63"/>
      <c r="FC55" s="60">
        <v>-0.10000000149011612</v>
      </c>
      <c r="FD55" s="60"/>
      <c r="FE55" s="60"/>
      <c r="FF55" s="60">
        <v>-4.999999888241291E-3</v>
      </c>
      <c r="FG55" s="60"/>
      <c r="FH55" s="61"/>
      <c r="FI55" s="383">
        <f>IF(OR(FI28=0,FO12=0),0,ABS(1000*FK55/(SQRT(3)*FI28*FO12)))</f>
        <v>11.319554240146738</v>
      </c>
      <c r="FJ55" s="63"/>
      <c r="FK55" s="60">
        <v>-0.10000000149011612</v>
      </c>
      <c r="FL55" s="60"/>
      <c r="FM55" s="60"/>
      <c r="FN55" s="60">
        <v>-4.999999888241291E-3</v>
      </c>
      <c r="FO55" s="60"/>
      <c r="FP55" s="61"/>
      <c r="FQ55" s="383">
        <f>IF(OR(FQ28=0,FW12=0),0,ABS(1000*FS55/(SQRT(3)*FQ28*FW12)))</f>
        <v>11.301118940778801</v>
      </c>
      <c r="FR55" s="63"/>
      <c r="FS55" s="60">
        <v>-0.10000000149011612</v>
      </c>
      <c r="FT55" s="60"/>
      <c r="FU55" s="60"/>
      <c r="FV55" s="60">
        <v>-2.0000000949949026E-3</v>
      </c>
      <c r="FW55" s="60"/>
      <c r="FX55" s="61"/>
      <c r="FY55" s="383">
        <f>IF(OR(FY28=0,GE12=0),0,ABS(1000*GA55/(SQRT(3)*FY28*GE12)))</f>
        <v>0.79236880946085919</v>
      </c>
      <c r="FZ55" s="63"/>
      <c r="GA55" s="60">
        <v>-7.0000002160668373E-3</v>
      </c>
      <c r="GB55" s="60"/>
      <c r="GC55" s="60"/>
      <c r="GD55" s="60">
        <v>-4.999999888241291E-3</v>
      </c>
      <c r="GE55" s="60"/>
      <c r="GF55" s="61"/>
      <c r="GG55" s="383">
        <f>IF(OR(GG28=0,GM12=0),0,ABS(1000*GI55/(SQRT(3)*GG28*GM12)))</f>
        <v>0.79366355939576261</v>
      </c>
      <c r="GH55" s="63"/>
      <c r="GI55" s="60">
        <v>-7.0000002160668373E-3</v>
      </c>
      <c r="GJ55" s="60"/>
      <c r="GK55" s="60"/>
      <c r="GL55" s="60">
        <v>-4.999999888241291E-3</v>
      </c>
      <c r="GM55" s="60"/>
      <c r="GN55" s="61"/>
      <c r="GO55" s="383">
        <f>IF(OR(GO28=0,GU12=0),0,ABS(1000*GQ55/(SQRT(3)*GO28*GU12)))</f>
        <v>1.1375224145476857</v>
      </c>
      <c r="GP55" s="63"/>
      <c r="GQ55" s="60">
        <v>-9.9999997764825821E-3</v>
      </c>
      <c r="GR55" s="60"/>
      <c r="GS55" s="60"/>
      <c r="GT55" s="60">
        <v>-2.0000000949949026E-3</v>
      </c>
      <c r="GU55" s="60"/>
      <c r="GV55" s="61"/>
    </row>
    <row r="56" spans="1:204" x14ac:dyDescent="0.2">
      <c r="A56" s="51" t="s">
        <v>138</v>
      </c>
      <c r="B56" s="52"/>
      <c r="C56" s="52"/>
      <c r="D56" s="52"/>
      <c r="E56" s="18"/>
      <c r="F56" s="18"/>
      <c r="G56" s="18"/>
      <c r="H56" s="18"/>
      <c r="I56" s="18"/>
      <c r="J56" s="18"/>
      <c r="K56" s="18"/>
      <c r="L56" s="404"/>
      <c r="M56" s="406" t="s">
        <v>71</v>
      </c>
      <c r="N56" s="49"/>
      <c r="O56" s="42">
        <v>0</v>
      </c>
      <c r="P56" s="42"/>
      <c r="Q56" s="42"/>
      <c r="R56" s="42">
        <v>0</v>
      </c>
      <c r="S56" s="42"/>
      <c r="T56" s="43"/>
      <c r="U56" s="406" t="s">
        <v>71</v>
      </c>
      <c r="V56" s="49"/>
      <c r="W56" s="42">
        <v>0</v>
      </c>
      <c r="X56" s="42"/>
      <c r="Y56" s="42"/>
      <c r="Z56" s="42">
        <v>0</v>
      </c>
      <c r="AA56" s="42"/>
      <c r="AB56" s="43"/>
      <c r="AC56" s="406" t="s">
        <v>71</v>
      </c>
      <c r="AD56" s="49"/>
      <c r="AE56" s="42">
        <v>0</v>
      </c>
      <c r="AF56" s="42"/>
      <c r="AG56" s="42"/>
      <c r="AH56" s="42">
        <v>0</v>
      </c>
      <c r="AI56" s="42"/>
      <c r="AJ56" s="43"/>
      <c r="AK56" s="406" t="s">
        <v>71</v>
      </c>
      <c r="AL56" s="49"/>
      <c r="AM56" s="42">
        <v>0</v>
      </c>
      <c r="AN56" s="42"/>
      <c r="AO56" s="42"/>
      <c r="AP56" s="42">
        <v>0</v>
      </c>
      <c r="AQ56" s="42"/>
      <c r="AR56" s="43"/>
      <c r="AS56" s="406" t="s">
        <v>71</v>
      </c>
      <c r="AT56" s="49"/>
      <c r="AU56" s="42">
        <v>0</v>
      </c>
      <c r="AV56" s="42"/>
      <c r="AW56" s="42"/>
      <c r="AX56" s="42">
        <v>0</v>
      </c>
      <c r="AY56" s="42"/>
      <c r="AZ56" s="43"/>
      <c r="BA56" s="406" t="s">
        <v>71</v>
      </c>
      <c r="BB56" s="49"/>
      <c r="BC56" s="42">
        <v>0</v>
      </c>
      <c r="BD56" s="42"/>
      <c r="BE56" s="42"/>
      <c r="BF56" s="42">
        <v>0</v>
      </c>
      <c r="BG56" s="42"/>
      <c r="BH56" s="43"/>
      <c r="BI56" s="406" t="s">
        <v>71</v>
      </c>
      <c r="BJ56" s="49"/>
      <c r="BK56" s="42">
        <v>0</v>
      </c>
      <c r="BL56" s="42"/>
      <c r="BM56" s="42"/>
      <c r="BN56" s="42">
        <v>0</v>
      </c>
      <c r="BO56" s="42"/>
      <c r="BP56" s="43"/>
      <c r="BQ56" s="406" t="s">
        <v>71</v>
      </c>
      <c r="BR56" s="49"/>
      <c r="BS56" s="42">
        <v>0</v>
      </c>
      <c r="BT56" s="42"/>
      <c r="BU56" s="42"/>
      <c r="BV56" s="42">
        <v>0</v>
      </c>
      <c r="BW56" s="42"/>
      <c r="BX56" s="43"/>
      <c r="BY56" s="406" t="s">
        <v>71</v>
      </c>
      <c r="BZ56" s="49"/>
      <c r="CA56" s="42">
        <v>0</v>
      </c>
      <c r="CB56" s="42"/>
      <c r="CC56" s="42"/>
      <c r="CD56" s="42">
        <v>0</v>
      </c>
      <c r="CE56" s="42"/>
      <c r="CF56" s="43"/>
      <c r="CG56" s="406" t="s">
        <v>71</v>
      </c>
      <c r="CH56" s="49"/>
      <c r="CI56" s="42">
        <v>0</v>
      </c>
      <c r="CJ56" s="42"/>
      <c r="CK56" s="42"/>
      <c r="CL56" s="42">
        <v>0</v>
      </c>
      <c r="CM56" s="42"/>
      <c r="CN56" s="43"/>
      <c r="CO56" s="406" t="s">
        <v>71</v>
      </c>
      <c r="CP56" s="49"/>
      <c r="CQ56" s="42">
        <v>0</v>
      </c>
      <c r="CR56" s="42"/>
      <c r="CS56" s="42"/>
      <c r="CT56" s="42">
        <v>0</v>
      </c>
      <c r="CU56" s="42"/>
      <c r="CV56" s="43"/>
      <c r="CW56" s="406" t="s">
        <v>71</v>
      </c>
      <c r="CX56" s="49"/>
      <c r="CY56" s="42">
        <v>0</v>
      </c>
      <c r="CZ56" s="42"/>
      <c r="DA56" s="42"/>
      <c r="DB56" s="42">
        <v>0</v>
      </c>
      <c r="DC56" s="42"/>
      <c r="DD56" s="43"/>
      <c r="DE56" s="406" t="s">
        <v>71</v>
      </c>
      <c r="DF56" s="49"/>
      <c r="DG56" s="42">
        <v>0</v>
      </c>
      <c r="DH56" s="42"/>
      <c r="DI56" s="42"/>
      <c r="DJ56" s="42">
        <v>0</v>
      </c>
      <c r="DK56" s="42"/>
      <c r="DL56" s="43"/>
      <c r="DM56" s="406" t="s">
        <v>71</v>
      </c>
      <c r="DN56" s="49"/>
      <c r="DO56" s="42">
        <v>0</v>
      </c>
      <c r="DP56" s="42"/>
      <c r="DQ56" s="42"/>
      <c r="DR56" s="42">
        <v>0</v>
      </c>
      <c r="DS56" s="42"/>
      <c r="DT56" s="43"/>
      <c r="DU56" s="406" t="s">
        <v>71</v>
      </c>
      <c r="DV56" s="49"/>
      <c r="DW56" s="42">
        <v>0</v>
      </c>
      <c r="DX56" s="42"/>
      <c r="DY56" s="42"/>
      <c r="DZ56" s="42">
        <v>0</v>
      </c>
      <c r="EA56" s="42"/>
      <c r="EB56" s="43"/>
      <c r="EC56" s="406" t="s">
        <v>71</v>
      </c>
      <c r="ED56" s="49"/>
      <c r="EE56" s="42">
        <v>0</v>
      </c>
      <c r="EF56" s="42"/>
      <c r="EG56" s="42"/>
      <c r="EH56" s="42">
        <v>0</v>
      </c>
      <c r="EI56" s="42"/>
      <c r="EJ56" s="43"/>
      <c r="EK56" s="406" t="s">
        <v>71</v>
      </c>
      <c r="EL56" s="49"/>
      <c r="EM56" s="42">
        <v>0</v>
      </c>
      <c r="EN56" s="42"/>
      <c r="EO56" s="42"/>
      <c r="EP56" s="42">
        <v>0</v>
      </c>
      <c r="EQ56" s="42"/>
      <c r="ER56" s="43"/>
      <c r="ES56" s="406" t="s">
        <v>71</v>
      </c>
      <c r="ET56" s="49"/>
      <c r="EU56" s="42">
        <v>0</v>
      </c>
      <c r="EV56" s="42"/>
      <c r="EW56" s="42"/>
      <c r="EX56" s="42">
        <v>0</v>
      </c>
      <c r="EY56" s="42"/>
      <c r="EZ56" s="43"/>
      <c r="FA56" s="406" t="s">
        <v>71</v>
      </c>
      <c r="FB56" s="49"/>
      <c r="FC56" s="42">
        <v>0</v>
      </c>
      <c r="FD56" s="42"/>
      <c r="FE56" s="42"/>
      <c r="FF56" s="42">
        <v>0</v>
      </c>
      <c r="FG56" s="42"/>
      <c r="FH56" s="43"/>
      <c r="FI56" s="406" t="s">
        <v>71</v>
      </c>
      <c r="FJ56" s="49"/>
      <c r="FK56" s="42">
        <v>0</v>
      </c>
      <c r="FL56" s="42"/>
      <c r="FM56" s="42"/>
      <c r="FN56" s="42">
        <v>0</v>
      </c>
      <c r="FO56" s="42"/>
      <c r="FP56" s="43"/>
      <c r="FQ56" s="406" t="s">
        <v>71</v>
      </c>
      <c r="FR56" s="49"/>
      <c r="FS56" s="42">
        <v>0</v>
      </c>
      <c r="FT56" s="42"/>
      <c r="FU56" s="42"/>
      <c r="FV56" s="42">
        <v>0</v>
      </c>
      <c r="FW56" s="42"/>
      <c r="FX56" s="43"/>
      <c r="FY56" s="406" t="s">
        <v>71</v>
      </c>
      <c r="FZ56" s="49"/>
      <c r="GA56" s="42">
        <v>0</v>
      </c>
      <c r="GB56" s="42"/>
      <c r="GC56" s="42"/>
      <c r="GD56" s="42">
        <v>0</v>
      </c>
      <c r="GE56" s="42"/>
      <c r="GF56" s="43"/>
      <c r="GG56" s="406" t="s">
        <v>71</v>
      </c>
      <c r="GH56" s="49"/>
      <c r="GI56" s="42">
        <v>0</v>
      </c>
      <c r="GJ56" s="42"/>
      <c r="GK56" s="42"/>
      <c r="GL56" s="42">
        <v>0</v>
      </c>
      <c r="GM56" s="42"/>
      <c r="GN56" s="43"/>
      <c r="GO56" s="406" t="s">
        <v>71</v>
      </c>
      <c r="GP56" s="49"/>
      <c r="GQ56" s="42">
        <v>0</v>
      </c>
      <c r="GR56" s="42"/>
      <c r="GS56" s="42"/>
      <c r="GT56" s="42">
        <v>0</v>
      </c>
      <c r="GU56" s="42"/>
      <c r="GV56" s="43"/>
    </row>
    <row r="57" spans="1:204" x14ac:dyDescent="0.2">
      <c r="A57" s="51" t="s">
        <v>139</v>
      </c>
      <c r="B57" s="52"/>
      <c r="C57" s="52"/>
      <c r="D57" s="52"/>
      <c r="E57" s="18"/>
      <c r="F57" s="18"/>
      <c r="G57" s="18"/>
      <c r="H57" s="18"/>
      <c r="I57" s="18"/>
      <c r="J57" s="18"/>
      <c r="K57" s="18"/>
      <c r="L57" s="404"/>
      <c r="M57" s="406" t="s">
        <v>71</v>
      </c>
      <c r="N57" s="49"/>
      <c r="O57" s="42">
        <v>0</v>
      </c>
      <c r="P57" s="42"/>
      <c r="Q57" s="42"/>
      <c r="R57" s="42">
        <v>0</v>
      </c>
      <c r="S57" s="42"/>
      <c r="T57" s="43"/>
      <c r="U57" s="406" t="s">
        <v>71</v>
      </c>
      <c r="V57" s="49"/>
      <c r="W57" s="42">
        <v>0</v>
      </c>
      <c r="X57" s="42"/>
      <c r="Y57" s="42"/>
      <c r="Z57" s="42">
        <v>0</v>
      </c>
      <c r="AA57" s="42"/>
      <c r="AB57" s="43"/>
      <c r="AC57" s="406" t="s">
        <v>71</v>
      </c>
      <c r="AD57" s="49"/>
      <c r="AE57" s="42">
        <v>0</v>
      </c>
      <c r="AF57" s="42"/>
      <c r="AG57" s="42"/>
      <c r="AH57" s="42">
        <v>0</v>
      </c>
      <c r="AI57" s="42"/>
      <c r="AJ57" s="43"/>
      <c r="AK57" s="406" t="s">
        <v>71</v>
      </c>
      <c r="AL57" s="49"/>
      <c r="AM57" s="42">
        <v>0</v>
      </c>
      <c r="AN57" s="42"/>
      <c r="AO57" s="42"/>
      <c r="AP57" s="42">
        <v>0</v>
      </c>
      <c r="AQ57" s="42"/>
      <c r="AR57" s="43"/>
      <c r="AS57" s="406" t="s">
        <v>71</v>
      </c>
      <c r="AT57" s="49"/>
      <c r="AU57" s="42">
        <v>0</v>
      </c>
      <c r="AV57" s="42"/>
      <c r="AW57" s="42"/>
      <c r="AX57" s="42">
        <v>0</v>
      </c>
      <c r="AY57" s="42"/>
      <c r="AZ57" s="43"/>
      <c r="BA57" s="406" t="s">
        <v>71</v>
      </c>
      <c r="BB57" s="49"/>
      <c r="BC57" s="42">
        <v>0</v>
      </c>
      <c r="BD57" s="42"/>
      <c r="BE57" s="42"/>
      <c r="BF57" s="42">
        <v>0</v>
      </c>
      <c r="BG57" s="42"/>
      <c r="BH57" s="43"/>
      <c r="BI57" s="406" t="s">
        <v>71</v>
      </c>
      <c r="BJ57" s="49"/>
      <c r="BK57" s="42">
        <v>0</v>
      </c>
      <c r="BL57" s="42"/>
      <c r="BM57" s="42"/>
      <c r="BN57" s="42">
        <v>0</v>
      </c>
      <c r="BO57" s="42"/>
      <c r="BP57" s="43"/>
      <c r="BQ57" s="406" t="s">
        <v>71</v>
      </c>
      <c r="BR57" s="49"/>
      <c r="BS57" s="42">
        <v>0</v>
      </c>
      <c r="BT57" s="42"/>
      <c r="BU57" s="42"/>
      <c r="BV57" s="42">
        <v>0</v>
      </c>
      <c r="BW57" s="42"/>
      <c r="BX57" s="43"/>
      <c r="BY57" s="406" t="s">
        <v>71</v>
      </c>
      <c r="BZ57" s="49"/>
      <c r="CA57" s="42">
        <v>0</v>
      </c>
      <c r="CB57" s="42"/>
      <c r="CC57" s="42"/>
      <c r="CD57" s="42">
        <v>0</v>
      </c>
      <c r="CE57" s="42"/>
      <c r="CF57" s="43"/>
      <c r="CG57" s="406" t="s">
        <v>71</v>
      </c>
      <c r="CH57" s="49"/>
      <c r="CI57" s="42">
        <v>0</v>
      </c>
      <c r="CJ57" s="42"/>
      <c r="CK57" s="42"/>
      <c r="CL57" s="42">
        <v>0</v>
      </c>
      <c r="CM57" s="42"/>
      <c r="CN57" s="43"/>
      <c r="CO57" s="406" t="s">
        <v>71</v>
      </c>
      <c r="CP57" s="49"/>
      <c r="CQ57" s="42">
        <v>0</v>
      </c>
      <c r="CR57" s="42"/>
      <c r="CS57" s="42"/>
      <c r="CT57" s="42">
        <v>0</v>
      </c>
      <c r="CU57" s="42"/>
      <c r="CV57" s="43"/>
      <c r="CW57" s="406" t="s">
        <v>71</v>
      </c>
      <c r="CX57" s="49"/>
      <c r="CY57" s="42">
        <v>0</v>
      </c>
      <c r="CZ57" s="42"/>
      <c r="DA57" s="42"/>
      <c r="DB57" s="42">
        <v>0</v>
      </c>
      <c r="DC57" s="42"/>
      <c r="DD57" s="43"/>
      <c r="DE57" s="406" t="s">
        <v>71</v>
      </c>
      <c r="DF57" s="49"/>
      <c r="DG57" s="42">
        <v>0</v>
      </c>
      <c r="DH57" s="42"/>
      <c r="DI57" s="42"/>
      <c r="DJ57" s="42">
        <v>0</v>
      </c>
      <c r="DK57" s="42"/>
      <c r="DL57" s="43"/>
      <c r="DM57" s="406" t="s">
        <v>71</v>
      </c>
      <c r="DN57" s="49"/>
      <c r="DO57" s="42">
        <v>0</v>
      </c>
      <c r="DP57" s="42"/>
      <c r="DQ57" s="42"/>
      <c r="DR57" s="42">
        <v>0</v>
      </c>
      <c r="DS57" s="42"/>
      <c r="DT57" s="43"/>
      <c r="DU57" s="406" t="s">
        <v>71</v>
      </c>
      <c r="DV57" s="49"/>
      <c r="DW57" s="42">
        <v>0</v>
      </c>
      <c r="DX57" s="42"/>
      <c r="DY57" s="42"/>
      <c r="DZ57" s="42">
        <v>0</v>
      </c>
      <c r="EA57" s="42"/>
      <c r="EB57" s="43"/>
      <c r="EC57" s="406" t="s">
        <v>71</v>
      </c>
      <c r="ED57" s="49"/>
      <c r="EE57" s="42">
        <v>0</v>
      </c>
      <c r="EF57" s="42"/>
      <c r="EG57" s="42"/>
      <c r="EH57" s="42">
        <v>0</v>
      </c>
      <c r="EI57" s="42"/>
      <c r="EJ57" s="43"/>
      <c r="EK57" s="406" t="s">
        <v>71</v>
      </c>
      <c r="EL57" s="49"/>
      <c r="EM57" s="42">
        <v>0</v>
      </c>
      <c r="EN57" s="42"/>
      <c r="EO57" s="42"/>
      <c r="EP57" s="42">
        <v>0</v>
      </c>
      <c r="EQ57" s="42"/>
      <c r="ER57" s="43"/>
      <c r="ES57" s="406" t="s">
        <v>71</v>
      </c>
      <c r="ET57" s="49"/>
      <c r="EU57" s="42">
        <v>0</v>
      </c>
      <c r="EV57" s="42"/>
      <c r="EW57" s="42"/>
      <c r="EX57" s="42">
        <v>0</v>
      </c>
      <c r="EY57" s="42"/>
      <c r="EZ57" s="43"/>
      <c r="FA57" s="406" t="s">
        <v>71</v>
      </c>
      <c r="FB57" s="49"/>
      <c r="FC57" s="42">
        <v>0</v>
      </c>
      <c r="FD57" s="42"/>
      <c r="FE57" s="42"/>
      <c r="FF57" s="42">
        <v>0</v>
      </c>
      <c r="FG57" s="42"/>
      <c r="FH57" s="43"/>
      <c r="FI57" s="406" t="s">
        <v>71</v>
      </c>
      <c r="FJ57" s="49"/>
      <c r="FK57" s="42">
        <v>0</v>
      </c>
      <c r="FL57" s="42"/>
      <c r="FM57" s="42"/>
      <c r="FN57" s="42">
        <v>0</v>
      </c>
      <c r="FO57" s="42"/>
      <c r="FP57" s="43"/>
      <c r="FQ57" s="406" t="s">
        <v>71</v>
      </c>
      <c r="FR57" s="49"/>
      <c r="FS57" s="42">
        <v>0</v>
      </c>
      <c r="FT57" s="42"/>
      <c r="FU57" s="42"/>
      <c r="FV57" s="42">
        <v>0</v>
      </c>
      <c r="FW57" s="42"/>
      <c r="FX57" s="43"/>
      <c r="FY57" s="406" t="s">
        <v>71</v>
      </c>
      <c r="FZ57" s="49"/>
      <c r="GA57" s="42">
        <v>0</v>
      </c>
      <c r="GB57" s="42"/>
      <c r="GC57" s="42"/>
      <c r="GD57" s="42">
        <v>0</v>
      </c>
      <c r="GE57" s="42"/>
      <c r="GF57" s="43"/>
      <c r="GG57" s="406" t="s">
        <v>71</v>
      </c>
      <c r="GH57" s="49"/>
      <c r="GI57" s="42">
        <v>0</v>
      </c>
      <c r="GJ57" s="42"/>
      <c r="GK57" s="42"/>
      <c r="GL57" s="42">
        <v>0</v>
      </c>
      <c r="GM57" s="42"/>
      <c r="GN57" s="43"/>
      <c r="GO57" s="406" t="s">
        <v>71</v>
      </c>
      <c r="GP57" s="49"/>
      <c r="GQ57" s="42">
        <v>0</v>
      </c>
      <c r="GR57" s="42"/>
      <c r="GS57" s="42"/>
      <c r="GT57" s="42">
        <v>0</v>
      </c>
      <c r="GU57" s="42"/>
      <c r="GV57" s="43"/>
    </row>
    <row r="58" spans="1:204" ht="13.5" thickBot="1" x14ac:dyDescent="0.25">
      <c r="A58" s="80" t="s">
        <v>83</v>
      </c>
      <c r="B58" s="81"/>
      <c r="C58" s="81"/>
      <c r="D58" s="81"/>
      <c r="E58" s="82"/>
      <c r="F58" s="82"/>
      <c r="G58" s="82"/>
      <c r="H58" s="82"/>
      <c r="I58" s="82"/>
      <c r="J58" s="82"/>
      <c r="K58" s="82"/>
      <c r="L58" s="409"/>
      <c r="M58" s="390"/>
      <c r="N58" s="78"/>
      <c r="O58" s="67">
        <f>SUM(O43:Q57)</f>
        <v>0.33600000850856304</v>
      </c>
      <c r="P58" s="67"/>
      <c r="Q58" s="67"/>
      <c r="R58" s="67">
        <f>SUM(R43:T57)</f>
        <v>0.18399998918175697</v>
      </c>
      <c r="S58" s="67"/>
      <c r="T58" s="68"/>
      <c r="U58" s="390"/>
      <c r="V58" s="78"/>
      <c r="W58" s="67">
        <f>SUM(W43:Y57)</f>
        <v>0.35300001129508018</v>
      </c>
      <c r="X58" s="67"/>
      <c r="Y58" s="67"/>
      <c r="Z58" s="67">
        <f>SUM(Z43:AB57)</f>
        <v>0.20300000533461571</v>
      </c>
      <c r="AA58" s="67"/>
      <c r="AB58" s="68"/>
      <c r="AC58" s="390"/>
      <c r="AD58" s="78"/>
      <c r="AE58" s="67">
        <f>SUM(AE43:AG57)</f>
        <v>0.34500001207925379</v>
      </c>
      <c r="AF58" s="67"/>
      <c r="AG58" s="67"/>
      <c r="AH58" s="67">
        <f>SUM(AH43:AJ57)</f>
        <v>0.20699999039061368</v>
      </c>
      <c r="AI58" s="67"/>
      <c r="AJ58" s="68"/>
      <c r="AK58" s="390"/>
      <c r="AL58" s="78"/>
      <c r="AM58" s="67">
        <f>SUM(AM43:AO57)</f>
        <v>0.31000000238418579</v>
      </c>
      <c r="AN58" s="67"/>
      <c r="AO58" s="67"/>
      <c r="AP58" s="67">
        <f>SUM(AP43:AR57)</f>
        <v>7.9999997513368726E-2</v>
      </c>
      <c r="AQ58" s="67"/>
      <c r="AR58" s="68"/>
      <c r="AS58" s="390"/>
      <c r="AT58" s="78"/>
      <c r="AU58" s="67">
        <f>SUM(AU43:AW57)</f>
        <v>0.28100001276470721</v>
      </c>
      <c r="AV58" s="67"/>
      <c r="AW58" s="67"/>
      <c r="AX58" s="67">
        <f>SUM(AX43:AZ57)</f>
        <v>7.1999995037913322E-2</v>
      </c>
      <c r="AY58" s="67"/>
      <c r="AZ58" s="68"/>
      <c r="BA58" s="390"/>
      <c r="BB58" s="78"/>
      <c r="BC58" s="67">
        <f>SUM(BC43:BE57)</f>
        <v>0.29900000430643559</v>
      </c>
      <c r="BD58" s="67"/>
      <c r="BE58" s="67"/>
      <c r="BF58" s="67">
        <f>SUM(BF43:BH57)</f>
        <v>0.17499999632127583</v>
      </c>
      <c r="BG58" s="67"/>
      <c r="BH58" s="68"/>
      <c r="BI58" s="390"/>
      <c r="BJ58" s="78"/>
      <c r="BK58" s="67">
        <f>SUM(BK43:BM57)</f>
        <v>0.31800000392831862</v>
      </c>
      <c r="BL58" s="67"/>
      <c r="BM58" s="67"/>
      <c r="BN58" s="67">
        <f>SUM(BN43:BP57)</f>
        <v>0.10399998910725117</v>
      </c>
      <c r="BO58" s="67"/>
      <c r="BP58" s="68"/>
      <c r="BQ58" s="390"/>
      <c r="BR58" s="78"/>
      <c r="BS58" s="67">
        <f>SUM(BS43:BU57)</f>
        <v>0.32800001092255116</v>
      </c>
      <c r="BT58" s="67"/>
      <c r="BU58" s="67"/>
      <c r="BV58" s="67">
        <f>SUM(BV43:BX57)</f>
        <v>0.19199998979456723</v>
      </c>
      <c r="BW58" s="67"/>
      <c r="BX58" s="68"/>
      <c r="BY58" s="390"/>
      <c r="BZ58" s="78"/>
      <c r="CA58" s="67">
        <f>SUM(CA43:CC57)</f>
        <v>0.36899998970329762</v>
      </c>
      <c r="CB58" s="67"/>
      <c r="CC58" s="67"/>
      <c r="CD58" s="67">
        <f>SUM(CD43:CF57)</f>
        <v>0.19800001755356789</v>
      </c>
      <c r="CE58" s="67"/>
      <c r="CF58" s="68"/>
      <c r="CG58" s="390"/>
      <c r="CH58" s="78"/>
      <c r="CI58" s="67">
        <f>SUM(CI43:CK57)</f>
        <v>0.25500000454485416</v>
      </c>
      <c r="CJ58" s="67"/>
      <c r="CK58" s="67"/>
      <c r="CL58" s="67">
        <f>SUM(CL43:CN57)</f>
        <v>0.2139000145252794</v>
      </c>
      <c r="CM58" s="67"/>
      <c r="CN58" s="68"/>
      <c r="CO58" s="390"/>
      <c r="CP58" s="78"/>
      <c r="CQ58" s="67">
        <f>SUM(CQ43:CS57)</f>
        <v>0.28400000557303429</v>
      </c>
      <c r="CR58" s="67"/>
      <c r="CS58" s="67"/>
      <c r="CT58" s="67">
        <f>SUM(CT43:CV57)</f>
        <v>0.20899999560788274</v>
      </c>
      <c r="CU58" s="67"/>
      <c r="CV58" s="68"/>
      <c r="CW58" s="390"/>
      <c r="CX58" s="78"/>
      <c r="CY58" s="67">
        <f>SUM(CY43:DA57)</f>
        <v>0.27000000327825546</v>
      </c>
      <c r="CZ58" s="67"/>
      <c r="DA58" s="67"/>
      <c r="DB58" s="67">
        <f>SUM(DB43:DD57)</f>
        <v>0.21100001037120819</v>
      </c>
      <c r="DC58" s="67"/>
      <c r="DD58" s="68"/>
      <c r="DE58" s="390"/>
      <c r="DF58" s="78"/>
      <c r="DG58" s="67">
        <f>SUM(DG43:DI57)</f>
        <v>0.29399999231100082</v>
      </c>
      <c r="DH58" s="67"/>
      <c r="DI58" s="67"/>
      <c r="DJ58" s="67">
        <f>SUM(DJ43:DL57)</f>
        <v>0.2200000062584877</v>
      </c>
      <c r="DK58" s="67"/>
      <c r="DL58" s="68"/>
      <c r="DM58" s="390"/>
      <c r="DN58" s="78"/>
      <c r="DO58" s="67">
        <f>SUM(DO43:DQ57)</f>
        <v>0.26699999743141234</v>
      </c>
      <c r="DP58" s="67"/>
      <c r="DQ58" s="67"/>
      <c r="DR58" s="67">
        <f>SUM(DR43:DT57)</f>
        <v>0.1940000131726265</v>
      </c>
      <c r="DS58" s="67"/>
      <c r="DT58" s="68"/>
      <c r="DU58" s="390"/>
      <c r="DV58" s="78"/>
      <c r="DW58" s="67">
        <f>SUM(DW43:DY57)</f>
        <v>0.26299999305047095</v>
      </c>
      <c r="DX58" s="67"/>
      <c r="DY58" s="67"/>
      <c r="DZ58" s="67">
        <f>SUM(DZ43:EB57)</f>
        <v>0.17699999734759331</v>
      </c>
      <c r="EA58" s="67"/>
      <c r="EB58" s="68"/>
      <c r="EC58" s="390"/>
      <c r="ED58" s="78"/>
      <c r="EE58" s="67">
        <f>SUM(EE43:EG57)</f>
        <v>0.2839999720454216</v>
      </c>
      <c r="EF58" s="67"/>
      <c r="EG58" s="67"/>
      <c r="EH58" s="67">
        <f>SUM(EH43:EJ57)</f>
        <v>0.21100000594742596</v>
      </c>
      <c r="EI58" s="67"/>
      <c r="EJ58" s="68"/>
      <c r="EK58" s="390"/>
      <c r="EL58" s="78"/>
      <c r="EM58" s="67">
        <f>SUM(EM43:EO57)</f>
        <v>0.23799998522736132</v>
      </c>
      <c r="EN58" s="67"/>
      <c r="EO58" s="67"/>
      <c r="EP58" s="67">
        <f>SUM(EP43:ER57)</f>
        <v>0.18900001421570778</v>
      </c>
      <c r="EQ58" s="67"/>
      <c r="ER58" s="68"/>
      <c r="ES58" s="390"/>
      <c r="ET58" s="78"/>
      <c r="EU58" s="67">
        <f>SUM(EU43:EW57)</f>
        <v>0.23899998911656439</v>
      </c>
      <c r="EV58" s="67"/>
      <c r="EW58" s="67"/>
      <c r="EX58" s="67">
        <f>SUM(EX43:EZ57)</f>
        <v>0.18699998594820499</v>
      </c>
      <c r="EY58" s="67"/>
      <c r="EZ58" s="68"/>
      <c r="FA58" s="390"/>
      <c r="FB58" s="78"/>
      <c r="FC58" s="67">
        <f>SUM(FC43:FE57)</f>
        <v>-0.10200000158511102</v>
      </c>
      <c r="FD58" s="67"/>
      <c r="FE58" s="67"/>
      <c r="FF58" s="67">
        <f>SUM(FF43:FH57)</f>
        <v>-3.3999999985098839E-2</v>
      </c>
      <c r="FG58" s="67"/>
      <c r="FH58" s="68"/>
      <c r="FI58" s="390"/>
      <c r="FJ58" s="78"/>
      <c r="FK58" s="67">
        <f>SUM(FK43:FM57)</f>
        <v>-8.0000005196779966E-2</v>
      </c>
      <c r="FL58" s="67"/>
      <c r="FM58" s="67"/>
      <c r="FN58" s="67">
        <f>SUM(FN43:FP57)</f>
        <v>-3.1999999657273293E-2</v>
      </c>
      <c r="FO58" s="67"/>
      <c r="FP58" s="68"/>
      <c r="FQ58" s="390"/>
      <c r="FR58" s="78"/>
      <c r="FS58" s="67">
        <f>SUM(FS43:FU57)</f>
        <v>-7.8000005101785064E-2</v>
      </c>
      <c r="FT58" s="67"/>
      <c r="FU58" s="67"/>
      <c r="FV58" s="67">
        <f>SUM(FV43:FX57)</f>
        <v>-3.100000019185245E-2</v>
      </c>
      <c r="FW58" s="67"/>
      <c r="FX58" s="68"/>
      <c r="FY58" s="390"/>
      <c r="FZ58" s="78"/>
      <c r="GA58" s="67">
        <f>SUM(GA43:GC57)</f>
        <v>4.9999963957816362E-3</v>
      </c>
      <c r="GB58" s="67"/>
      <c r="GC58" s="67"/>
      <c r="GD58" s="67">
        <f>SUM(GD43:GF57)</f>
        <v>-4.3999997898936272E-2</v>
      </c>
      <c r="GE58" s="67"/>
      <c r="GF58" s="68"/>
      <c r="GG58" s="390"/>
      <c r="GH58" s="78"/>
      <c r="GI58" s="67">
        <f>SUM(GI43:GK57)</f>
        <v>-7.500000367872417E-2</v>
      </c>
      <c r="GJ58" s="67"/>
      <c r="GK58" s="67"/>
      <c r="GL58" s="67">
        <f>SUM(GL43:GN57)</f>
        <v>-0.12200000137090683</v>
      </c>
      <c r="GM58" s="67"/>
      <c r="GN58" s="68"/>
      <c r="GO58" s="390"/>
      <c r="GP58" s="78"/>
      <c r="GQ58" s="67">
        <f>SUM(GQ43:GS57)</f>
        <v>-9.0000004973262548E-2</v>
      </c>
      <c r="GR58" s="67"/>
      <c r="GS58" s="67"/>
      <c r="GT58" s="67">
        <f>SUM(GT43:GV57)</f>
        <v>-0.12899999949149787</v>
      </c>
      <c r="GU58" s="67"/>
      <c r="GV58" s="68"/>
    </row>
    <row r="59" spans="1:204" x14ac:dyDescent="0.2">
      <c r="A59" s="403" t="s">
        <v>84</v>
      </c>
      <c r="B59" s="70"/>
      <c r="C59" s="70"/>
      <c r="D59" s="70"/>
      <c r="E59" s="28"/>
      <c r="F59" s="28"/>
      <c r="G59" s="28"/>
      <c r="H59" s="28"/>
      <c r="I59" s="28"/>
      <c r="J59" s="28"/>
      <c r="K59" s="28"/>
      <c r="L59" s="71"/>
      <c r="M59" s="72"/>
      <c r="N59" s="73"/>
      <c r="O59" s="74"/>
      <c r="P59" s="74"/>
      <c r="Q59" s="74"/>
      <c r="R59" s="74"/>
      <c r="S59" s="74"/>
      <c r="T59" s="75"/>
      <c r="U59" s="72"/>
      <c r="V59" s="73"/>
      <c r="W59" s="74"/>
      <c r="X59" s="74"/>
      <c r="Y59" s="74"/>
      <c r="Z59" s="74"/>
      <c r="AA59" s="74"/>
      <c r="AB59" s="75"/>
      <c r="AC59" s="72"/>
      <c r="AD59" s="73"/>
      <c r="AE59" s="74"/>
      <c r="AF59" s="74"/>
      <c r="AG59" s="74"/>
      <c r="AH59" s="74"/>
      <c r="AI59" s="74"/>
      <c r="AJ59" s="75"/>
      <c r="AK59" s="72"/>
      <c r="AL59" s="73"/>
      <c r="AM59" s="74"/>
      <c r="AN59" s="74"/>
      <c r="AO59" s="74"/>
      <c r="AP59" s="74"/>
      <c r="AQ59" s="74"/>
      <c r="AR59" s="75"/>
      <c r="AS59" s="72"/>
      <c r="AT59" s="73"/>
      <c r="AU59" s="74"/>
      <c r="AV59" s="74"/>
      <c r="AW59" s="74"/>
      <c r="AX59" s="74"/>
      <c r="AY59" s="74"/>
      <c r="AZ59" s="75"/>
      <c r="BA59" s="72"/>
      <c r="BB59" s="73"/>
      <c r="BC59" s="74"/>
      <c r="BD59" s="74"/>
      <c r="BE59" s="74"/>
      <c r="BF59" s="74"/>
      <c r="BG59" s="74"/>
      <c r="BH59" s="75"/>
      <c r="BI59" s="72"/>
      <c r="BJ59" s="73"/>
      <c r="BK59" s="74"/>
      <c r="BL59" s="74"/>
      <c r="BM59" s="74"/>
      <c r="BN59" s="74"/>
      <c r="BO59" s="74"/>
      <c r="BP59" s="75"/>
      <c r="BQ59" s="72"/>
      <c r="BR59" s="73"/>
      <c r="BS59" s="74"/>
      <c r="BT59" s="74"/>
      <c r="BU59" s="74"/>
      <c r="BV59" s="74"/>
      <c r="BW59" s="74"/>
      <c r="BX59" s="75"/>
      <c r="BY59" s="72"/>
      <c r="BZ59" s="73"/>
      <c r="CA59" s="74"/>
      <c r="CB59" s="74"/>
      <c r="CC59" s="74"/>
      <c r="CD59" s="74"/>
      <c r="CE59" s="74"/>
      <c r="CF59" s="75"/>
      <c r="CG59" s="72"/>
      <c r="CH59" s="73"/>
      <c r="CI59" s="74"/>
      <c r="CJ59" s="74"/>
      <c r="CK59" s="74"/>
      <c r="CL59" s="74"/>
      <c r="CM59" s="74"/>
      <c r="CN59" s="75"/>
      <c r="CO59" s="72"/>
      <c r="CP59" s="73"/>
      <c r="CQ59" s="74"/>
      <c r="CR59" s="74"/>
      <c r="CS59" s="74"/>
      <c r="CT59" s="74"/>
      <c r="CU59" s="74"/>
      <c r="CV59" s="75"/>
      <c r="CW59" s="72"/>
      <c r="CX59" s="73"/>
      <c r="CY59" s="74"/>
      <c r="CZ59" s="74"/>
      <c r="DA59" s="74"/>
      <c r="DB59" s="74"/>
      <c r="DC59" s="74"/>
      <c r="DD59" s="75"/>
      <c r="DE59" s="72"/>
      <c r="DF59" s="73"/>
      <c r="DG59" s="74"/>
      <c r="DH59" s="74"/>
      <c r="DI59" s="74"/>
      <c r="DJ59" s="74"/>
      <c r="DK59" s="74"/>
      <c r="DL59" s="75"/>
      <c r="DM59" s="72"/>
      <c r="DN59" s="73"/>
      <c r="DO59" s="74"/>
      <c r="DP59" s="74"/>
      <c r="DQ59" s="74"/>
      <c r="DR59" s="74"/>
      <c r="DS59" s="74"/>
      <c r="DT59" s="75"/>
      <c r="DU59" s="72"/>
      <c r="DV59" s="73"/>
      <c r="DW59" s="74"/>
      <c r="DX59" s="74"/>
      <c r="DY59" s="74"/>
      <c r="DZ59" s="74"/>
      <c r="EA59" s="74"/>
      <c r="EB59" s="75"/>
      <c r="EC59" s="72"/>
      <c r="ED59" s="73"/>
      <c r="EE59" s="74"/>
      <c r="EF59" s="74"/>
      <c r="EG59" s="74"/>
      <c r="EH59" s="74"/>
      <c r="EI59" s="74"/>
      <c r="EJ59" s="75"/>
      <c r="EK59" s="72"/>
      <c r="EL59" s="73"/>
      <c r="EM59" s="74"/>
      <c r="EN59" s="74"/>
      <c r="EO59" s="74"/>
      <c r="EP59" s="74"/>
      <c r="EQ59" s="74"/>
      <c r="ER59" s="75"/>
      <c r="ES59" s="72"/>
      <c r="ET59" s="73"/>
      <c r="EU59" s="74"/>
      <c r="EV59" s="74"/>
      <c r="EW59" s="74"/>
      <c r="EX59" s="74"/>
      <c r="EY59" s="74"/>
      <c r="EZ59" s="75"/>
      <c r="FA59" s="72"/>
      <c r="FB59" s="73"/>
      <c r="FC59" s="74"/>
      <c r="FD59" s="74"/>
      <c r="FE59" s="74"/>
      <c r="FF59" s="74"/>
      <c r="FG59" s="74"/>
      <c r="FH59" s="75"/>
      <c r="FI59" s="72"/>
      <c r="FJ59" s="73"/>
      <c r="FK59" s="74"/>
      <c r="FL59" s="74"/>
      <c r="FM59" s="74"/>
      <c r="FN59" s="74"/>
      <c r="FO59" s="74"/>
      <c r="FP59" s="75"/>
      <c r="FQ59" s="72"/>
      <c r="FR59" s="73"/>
      <c r="FS59" s="74"/>
      <c r="FT59" s="74"/>
      <c r="FU59" s="74"/>
      <c r="FV59" s="74"/>
      <c r="FW59" s="74"/>
      <c r="FX59" s="75"/>
      <c r="FY59" s="72"/>
      <c r="FZ59" s="73"/>
      <c r="GA59" s="74"/>
      <c r="GB59" s="74"/>
      <c r="GC59" s="74"/>
      <c r="GD59" s="74"/>
      <c r="GE59" s="74"/>
      <c r="GF59" s="75"/>
      <c r="GG59" s="72"/>
      <c r="GH59" s="73"/>
      <c r="GI59" s="74"/>
      <c r="GJ59" s="74"/>
      <c r="GK59" s="74"/>
      <c r="GL59" s="74"/>
      <c r="GM59" s="74"/>
      <c r="GN59" s="75"/>
      <c r="GO59" s="72"/>
      <c r="GP59" s="73"/>
      <c r="GQ59" s="74"/>
      <c r="GR59" s="74"/>
      <c r="GS59" s="74"/>
      <c r="GT59" s="74"/>
      <c r="GU59" s="74"/>
      <c r="GV59" s="75"/>
    </row>
    <row r="60" spans="1:204" x14ac:dyDescent="0.2">
      <c r="A60" s="51" t="s">
        <v>85</v>
      </c>
      <c r="B60" s="52"/>
      <c r="C60" s="52"/>
      <c r="D60" s="52"/>
      <c r="E60" s="18"/>
      <c r="F60" s="18"/>
      <c r="G60" s="18"/>
      <c r="H60" s="18"/>
      <c r="I60" s="18"/>
      <c r="J60" s="18"/>
      <c r="K60" s="18"/>
      <c r="L60" s="404"/>
      <c r="M60" s="405">
        <f>M15</f>
        <v>0</v>
      </c>
      <c r="N60" s="66"/>
      <c r="O60" s="42">
        <f>O15</f>
        <v>0</v>
      </c>
      <c r="P60" s="42"/>
      <c r="Q60" s="42"/>
      <c r="R60" s="42">
        <f>Q15</f>
        <v>0</v>
      </c>
      <c r="S60" s="42"/>
      <c r="T60" s="43"/>
      <c r="U60" s="405">
        <f>U15</f>
        <v>0</v>
      </c>
      <c r="V60" s="66"/>
      <c r="W60" s="42">
        <f>W15</f>
        <v>0</v>
      </c>
      <c r="X60" s="42"/>
      <c r="Y60" s="42"/>
      <c r="Z60" s="42">
        <f>Y15</f>
        <v>0</v>
      </c>
      <c r="AA60" s="42"/>
      <c r="AB60" s="43"/>
      <c r="AC60" s="405">
        <f>AC15</f>
        <v>0</v>
      </c>
      <c r="AD60" s="66"/>
      <c r="AE60" s="42">
        <f>AE15</f>
        <v>0</v>
      </c>
      <c r="AF60" s="42"/>
      <c r="AG60" s="42"/>
      <c r="AH60" s="42">
        <f>AG15</f>
        <v>0</v>
      </c>
      <c r="AI60" s="42"/>
      <c r="AJ60" s="43"/>
      <c r="AK60" s="405">
        <f>AK15</f>
        <v>0</v>
      </c>
      <c r="AL60" s="66"/>
      <c r="AM60" s="42">
        <f>AM15</f>
        <v>0</v>
      </c>
      <c r="AN60" s="42"/>
      <c r="AO60" s="42"/>
      <c r="AP60" s="42">
        <f>AO15</f>
        <v>0</v>
      </c>
      <c r="AQ60" s="42"/>
      <c r="AR60" s="43"/>
      <c r="AS60" s="405">
        <f>AS15</f>
        <v>0</v>
      </c>
      <c r="AT60" s="66"/>
      <c r="AU60" s="42">
        <f>AU15</f>
        <v>0</v>
      </c>
      <c r="AV60" s="42"/>
      <c r="AW60" s="42"/>
      <c r="AX60" s="42">
        <f>AW15</f>
        <v>0</v>
      </c>
      <c r="AY60" s="42"/>
      <c r="AZ60" s="43"/>
      <c r="BA60" s="405">
        <f>BA15</f>
        <v>0</v>
      </c>
      <c r="BB60" s="66"/>
      <c r="BC60" s="42">
        <f>BC15</f>
        <v>0</v>
      </c>
      <c r="BD60" s="42"/>
      <c r="BE60" s="42"/>
      <c r="BF60" s="42">
        <f>BE15</f>
        <v>0</v>
      </c>
      <c r="BG60" s="42"/>
      <c r="BH60" s="43"/>
      <c r="BI60" s="405">
        <f>BI15</f>
        <v>0</v>
      </c>
      <c r="BJ60" s="66"/>
      <c r="BK60" s="42">
        <f>BK15</f>
        <v>0</v>
      </c>
      <c r="BL60" s="42"/>
      <c r="BM60" s="42"/>
      <c r="BN60" s="42">
        <f>BM15</f>
        <v>0</v>
      </c>
      <c r="BO60" s="42"/>
      <c r="BP60" s="43"/>
      <c r="BQ60" s="405">
        <f>BQ15</f>
        <v>0</v>
      </c>
      <c r="BR60" s="66"/>
      <c r="BS60" s="42">
        <f>BS15</f>
        <v>0</v>
      </c>
      <c r="BT60" s="42"/>
      <c r="BU60" s="42"/>
      <c r="BV60" s="42">
        <f>BU15</f>
        <v>0</v>
      </c>
      <c r="BW60" s="42"/>
      <c r="BX60" s="43"/>
      <c r="BY60" s="405">
        <f>BY15</f>
        <v>0</v>
      </c>
      <c r="BZ60" s="66"/>
      <c r="CA60" s="42">
        <f>CA15</f>
        <v>0</v>
      </c>
      <c r="CB60" s="42"/>
      <c r="CC60" s="42"/>
      <c r="CD60" s="42">
        <f>CC15</f>
        <v>0</v>
      </c>
      <c r="CE60" s="42"/>
      <c r="CF60" s="43"/>
      <c r="CG60" s="405">
        <f>CG15</f>
        <v>0</v>
      </c>
      <c r="CH60" s="66"/>
      <c r="CI60" s="42">
        <f>CI15</f>
        <v>0</v>
      </c>
      <c r="CJ60" s="42"/>
      <c r="CK60" s="42"/>
      <c r="CL60" s="42">
        <f>CK15</f>
        <v>0</v>
      </c>
      <c r="CM60" s="42"/>
      <c r="CN60" s="43"/>
      <c r="CO60" s="405">
        <f>CO15</f>
        <v>0</v>
      </c>
      <c r="CP60" s="66"/>
      <c r="CQ60" s="42">
        <f>CQ15</f>
        <v>0</v>
      </c>
      <c r="CR60" s="42"/>
      <c r="CS60" s="42"/>
      <c r="CT60" s="42">
        <f>CS15</f>
        <v>0</v>
      </c>
      <c r="CU60" s="42"/>
      <c r="CV60" s="43"/>
      <c r="CW60" s="405">
        <f>CW15</f>
        <v>0</v>
      </c>
      <c r="CX60" s="66"/>
      <c r="CY60" s="42">
        <f>CY15</f>
        <v>0</v>
      </c>
      <c r="CZ60" s="42"/>
      <c r="DA60" s="42"/>
      <c r="DB60" s="42">
        <f>DA15</f>
        <v>0</v>
      </c>
      <c r="DC60" s="42"/>
      <c r="DD60" s="43"/>
      <c r="DE60" s="405">
        <f>DE15</f>
        <v>0</v>
      </c>
      <c r="DF60" s="66"/>
      <c r="DG60" s="42">
        <f>DG15</f>
        <v>0</v>
      </c>
      <c r="DH60" s="42"/>
      <c r="DI60" s="42"/>
      <c r="DJ60" s="42">
        <f>DI15</f>
        <v>0</v>
      </c>
      <c r="DK60" s="42"/>
      <c r="DL60" s="43"/>
      <c r="DM60" s="405">
        <f>DM15</f>
        <v>0</v>
      </c>
      <c r="DN60" s="66"/>
      <c r="DO60" s="42">
        <f>DO15</f>
        <v>0</v>
      </c>
      <c r="DP60" s="42"/>
      <c r="DQ60" s="42"/>
      <c r="DR60" s="42">
        <f>DQ15</f>
        <v>0</v>
      </c>
      <c r="DS60" s="42"/>
      <c r="DT60" s="43"/>
      <c r="DU60" s="405">
        <f>DU15</f>
        <v>0</v>
      </c>
      <c r="DV60" s="66"/>
      <c r="DW60" s="42">
        <f>DW15</f>
        <v>0</v>
      </c>
      <c r="DX60" s="42"/>
      <c r="DY60" s="42"/>
      <c r="DZ60" s="42">
        <f>DY15</f>
        <v>0</v>
      </c>
      <c r="EA60" s="42"/>
      <c r="EB60" s="43"/>
      <c r="EC60" s="405">
        <f>EC15</f>
        <v>0</v>
      </c>
      <c r="ED60" s="66"/>
      <c r="EE60" s="42">
        <f>EE15</f>
        <v>0</v>
      </c>
      <c r="EF60" s="42"/>
      <c r="EG60" s="42"/>
      <c r="EH60" s="42">
        <f>EG15</f>
        <v>0</v>
      </c>
      <c r="EI60" s="42"/>
      <c r="EJ60" s="43"/>
      <c r="EK60" s="405">
        <f>EK15</f>
        <v>0</v>
      </c>
      <c r="EL60" s="66"/>
      <c r="EM60" s="42">
        <f>EM15</f>
        <v>0</v>
      </c>
      <c r="EN60" s="42"/>
      <c r="EO60" s="42"/>
      <c r="EP60" s="42">
        <f>EO15</f>
        <v>0</v>
      </c>
      <c r="EQ60" s="42"/>
      <c r="ER60" s="43"/>
      <c r="ES60" s="405">
        <f>ES15</f>
        <v>0</v>
      </c>
      <c r="ET60" s="66"/>
      <c r="EU60" s="42">
        <f>EU15</f>
        <v>0</v>
      </c>
      <c r="EV60" s="42"/>
      <c r="EW60" s="42"/>
      <c r="EX60" s="42">
        <f>EW15</f>
        <v>0</v>
      </c>
      <c r="EY60" s="42"/>
      <c r="EZ60" s="43"/>
      <c r="FA60" s="405">
        <f>FA15</f>
        <v>37.501974683965855</v>
      </c>
      <c r="FB60" s="66"/>
      <c r="FC60" s="42">
        <f>FC15</f>
        <v>0.31200000643730164</v>
      </c>
      <c r="FD60" s="42"/>
      <c r="FE60" s="42"/>
      <c r="FF60" s="42">
        <f>FE15</f>
        <v>0.23999999463558197</v>
      </c>
      <c r="FG60" s="42"/>
      <c r="FH60" s="43"/>
      <c r="FI60" s="405">
        <f>FI15</f>
        <v>38.619655713168342</v>
      </c>
      <c r="FJ60" s="66"/>
      <c r="FK60" s="42">
        <f>FK15</f>
        <v>0.31200000643730164</v>
      </c>
      <c r="FL60" s="42"/>
      <c r="FM60" s="42"/>
      <c r="FN60" s="42">
        <f>FM15</f>
        <v>0.26399999856948853</v>
      </c>
      <c r="FO60" s="42"/>
      <c r="FP60" s="43"/>
      <c r="FQ60" s="405">
        <f>FQ15</f>
        <v>38.556553264082716</v>
      </c>
      <c r="FR60" s="66"/>
      <c r="FS60" s="42">
        <f>FS15</f>
        <v>0.31200000643730164</v>
      </c>
      <c r="FT60" s="42"/>
      <c r="FU60" s="42"/>
      <c r="FV60" s="42">
        <f>FU15</f>
        <v>0.26399999856948853</v>
      </c>
      <c r="FW60" s="42"/>
      <c r="FX60" s="43"/>
      <c r="FY60" s="405">
        <f>FY15</f>
        <v>40.377462383633365</v>
      </c>
      <c r="FZ60" s="66"/>
      <c r="GA60" s="42">
        <f>GA15</f>
        <v>0.335999995470047</v>
      </c>
      <c r="GB60" s="42"/>
      <c r="GC60" s="42"/>
      <c r="GD60" s="42">
        <f>GC15</f>
        <v>0.26399999856948853</v>
      </c>
      <c r="GE60" s="42"/>
      <c r="GF60" s="43"/>
      <c r="GG60" s="405">
        <f>GG15</f>
        <v>42.322505551925822</v>
      </c>
      <c r="GH60" s="66"/>
      <c r="GI60" s="42">
        <f>GI15</f>
        <v>0.36000001430511475</v>
      </c>
      <c r="GJ60" s="42"/>
      <c r="GK60" s="42"/>
      <c r="GL60" s="42">
        <f>GK15</f>
        <v>0.26399999856948853</v>
      </c>
      <c r="GM60" s="42"/>
      <c r="GN60" s="43"/>
      <c r="GO60" s="405">
        <f>GO15</f>
        <v>40.643540951902224</v>
      </c>
      <c r="GP60" s="66"/>
      <c r="GQ60" s="42">
        <f>GQ15</f>
        <v>0.335999995470047</v>
      </c>
      <c r="GR60" s="42"/>
      <c r="GS60" s="42"/>
      <c r="GT60" s="42">
        <f>GS15</f>
        <v>0.26399999856948853</v>
      </c>
      <c r="GU60" s="42"/>
      <c r="GV60" s="43"/>
    </row>
    <row r="61" spans="1:204" x14ac:dyDescent="0.2">
      <c r="A61" s="51" t="s">
        <v>86</v>
      </c>
      <c r="B61" s="52"/>
      <c r="C61" s="52"/>
      <c r="D61" s="52"/>
      <c r="E61" s="18"/>
      <c r="F61" s="18"/>
      <c r="G61" s="18"/>
      <c r="H61" s="18"/>
      <c r="I61" s="18"/>
      <c r="J61" s="18"/>
      <c r="K61" s="18"/>
      <c r="L61" s="404"/>
      <c r="M61" s="405" t="s">
        <v>71</v>
      </c>
      <c r="N61" s="66"/>
      <c r="O61" s="42">
        <v>0</v>
      </c>
      <c r="P61" s="42"/>
      <c r="Q61" s="42"/>
      <c r="R61" s="42">
        <v>0</v>
      </c>
      <c r="S61" s="42"/>
      <c r="T61" s="43"/>
      <c r="U61" s="405" t="s">
        <v>71</v>
      </c>
      <c r="V61" s="66"/>
      <c r="W61" s="42">
        <v>0</v>
      </c>
      <c r="X61" s="42"/>
      <c r="Y61" s="42"/>
      <c r="Z61" s="42">
        <v>0</v>
      </c>
      <c r="AA61" s="42"/>
      <c r="AB61" s="43"/>
      <c r="AC61" s="405" t="s">
        <v>71</v>
      </c>
      <c r="AD61" s="66"/>
      <c r="AE61" s="42">
        <v>0</v>
      </c>
      <c r="AF61" s="42"/>
      <c r="AG61" s="42"/>
      <c r="AH61" s="42">
        <v>0</v>
      </c>
      <c r="AI61" s="42"/>
      <c r="AJ61" s="43"/>
      <c r="AK61" s="405" t="s">
        <v>71</v>
      </c>
      <c r="AL61" s="66"/>
      <c r="AM61" s="42">
        <v>0</v>
      </c>
      <c r="AN61" s="42"/>
      <c r="AO61" s="42"/>
      <c r="AP61" s="42">
        <v>0</v>
      </c>
      <c r="AQ61" s="42"/>
      <c r="AR61" s="43"/>
      <c r="AS61" s="405" t="s">
        <v>71</v>
      </c>
      <c r="AT61" s="66"/>
      <c r="AU61" s="42">
        <v>0</v>
      </c>
      <c r="AV61" s="42"/>
      <c r="AW61" s="42"/>
      <c r="AX61" s="42">
        <v>0</v>
      </c>
      <c r="AY61" s="42"/>
      <c r="AZ61" s="43"/>
      <c r="BA61" s="405" t="s">
        <v>71</v>
      </c>
      <c r="BB61" s="66"/>
      <c r="BC61" s="42">
        <v>0</v>
      </c>
      <c r="BD61" s="42"/>
      <c r="BE61" s="42"/>
      <c r="BF61" s="42">
        <v>0</v>
      </c>
      <c r="BG61" s="42"/>
      <c r="BH61" s="43"/>
      <c r="BI61" s="405" t="s">
        <v>71</v>
      </c>
      <c r="BJ61" s="66"/>
      <c r="BK61" s="42">
        <v>0</v>
      </c>
      <c r="BL61" s="42"/>
      <c r="BM61" s="42"/>
      <c r="BN61" s="42">
        <v>0</v>
      </c>
      <c r="BO61" s="42"/>
      <c r="BP61" s="43"/>
      <c r="BQ61" s="405" t="s">
        <v>71</v>
      </c>
      <c r="BR61" s="66"/>
      <c r="BS61" s="42">
        <v>0</v>
      </c>
      <c r="BT61" s="42"/>
      <c r="BU61" s="42"/>
      <c r="BV61" s="42">
        <v>0</v>
      </c>
      <c r="BW61" s="42"/>
      <c r="BX61" s="43"/>
      <c r="BY61" s="405" t="s">
        <v>71</v>
      </c>
      <c r="BZ61" s="66"/>
      <c r="CA61" s="42">
        <v>0</v>
      </c>
      <c r="CB61" s="42"/>
      <c r="CC61" s="42"/>
      <c r="CD61" s="42">
        <v>0</v>
      </c>
      <c r="CE61" s="42"/>
      <c r="CF61" s="43"/>
      <c r="CG61" s="405" t="s">
        <v>71</v>
      </c>
      <c r="CH61" s="66"/>
      <c r="CI61" s="42">
        <v>0</v>
      </c>
      <c r="CJ61" s="42"/>
      <c r="CK61" s="42"/>
      <c r="CL61" s="42">
        <v>0</v>
      </c>
      <c r="CM61" s="42"/>
      <c r="CN61" s="43"/>
      <c r="CO61" s="405" t="s">
        <v>71</v>
      </c>
      <c r="CP61" s="66"/>
      <c r="CQ61" s="42">
        <v>0</v>
      </c>
      <c r="CR61" s="42"/>
      <c r="CS61" s="42"/>
      <c r="CT61" s="42">
        <v>0</v>
      </c>
      <c r="CU61" s="42"/>
      <c r="CV61" s="43"/>
      <c r="CW61" s="405" t="s">
        <v>71</v>
      </c>
      <c r="CX61" s="66"/>
      <c r="CY61" s="42">
        <v>0</v>
      </c>
      <c r="CZ61" s="42"/>
      <c r="DA61" s="42"/>
      <c r="DB61" s="42">
        <v>0</v>
      </c>
      <c r="DC61" s="42"/>
      <c r="DD61" s="43"/>
      <c r="DE61" s="405" t="s">
        <v>71</v>
      </c>
      <c r="DF61" s="66"/>
      <c r="DG61" s="42">
        <v>0</v>
      </c>
      <c r="DH61" s="42"/>
      <c r="DI61" s="42"/>
      <c r="DJ61" s="42">
        <v>0</v>
      </c>
      <c r="DK61" s="42"/>
      <c r="DL61" s="43"/>
      <c r="DM61" s="405" t="s">
        <v>71</v>
      </c>
      <c r="DN61" s="66"/>
      <c r="DO61" s="42">
        <v>0</v>
      </c>
      <c r="DP61" s="42"/>
      <c r="DQ61" s="42"/>
      <c r="DR61" s="42">
        <v>0</v>
      </c>
      <c r="DS61" s="42"/>
      <c r="DT61" s="43"/>
      <c r="DU61" s="405" t="s">
        <v>71</v>
      </c>
      <c r="DV61" s="66"/>
      <c r="DW61" s="42">
        <v>0</v>
      </c>
      <c r="DX61" s="42"/>
      <c r="DY61" s="42"/>
      <c r="DZ61" s="42">
        <v>0</v>
      </c>
      <c r="EA61" s="42"/>
      <c r="EB61" s="43"/>
      <c r="EC61" s="405" t="s">
        <v>71</v>
      </c>
      <c r="ED61" s="66"/>
      <c r="EE61" s="42">
        <v>0</v>
      </c>
      <c r="EF61" s="42"/>
      <c r="EG61" s="42"/>
      <c r="EH61" s="42">
        <v>0</v>
      </c>
      <c r="EI61" s="42"/>
      <c r="EJ61" s="43"/>
      <c r="EK61" s="405" t="s">
        <v>71</v>
      </c>
      <c r="EL61" s="66"/>
      <c r="EM61" s="42">
        <v>0</v>
      </c>
      <c r="EN61" s="42"/>
      <c r="EO61" s="42"/>
      <c r="EP61" s="42">
        <v>0</v>
      </c>
      <c r="EQ61" s="42"/>
      <c r="ER61" s="43"/>
      <c r="ES61" s="405" t="s">
        <v>71</v>
      </c>
      <c r="ET61" s="66"/>
      <c r="EU61" s="42">
        <v>0</v>
      </c>
      <c r="EV61" s="42"/>
      <c r="EW61" s="42"/>
      <c r="EX61" s="42">
        <v>0</v>
      </c>
      <c r="EY61" s="42"/>
      <c r="EZ61" s="43"/>
      <c r="FA61" s="405" t="s">
        <v>71</v>
      </c>
      <c r="FB61" s="66"/>
      <c r="FC61" s="42">
        <v>0</v>
      </c>
      <c r="FD61" s="42"/>
      <c r="FE61" s="42"/>
      <c r="FF61" s="42">
        <v>0</v>
      </c>
      <c r="FG61" s="42"/>
      <c r="FH61" s="43"/>
      <c r="FI61" s="405" t="s">
        <v>71</v>
      </c>
      <c r="FJ61" s="66"/>
      <c r="FK61" s="42">
        <v>0</v>
      </c>
      <c r="FL61" s="42"/>
      <c r="FM61" s="42"/>
      <c r="FN61" s="42">
        <v>0</v>
      </c>
      <c r="FO61" s="42"/>
      <c r="FP61" s="43"/>
      <c r="FQ61" s="405" t="s">
        <v>71</v>
      </c>
      <c r="FR61" s="66"/>
      <c r="FS61" s="42">
        <v>0</v>
      </c>
      <c r="FT61" s="42"/>
      <c r="FU61" s="42"/>
      <c r="FV61" s="42">
        <v>0</v>
      </c>
      <c r="FW61" s="42"/>
      <c r="FX61" s="43"/>
      <c r="FY61" s="405" t="s">
        <v>71</v>
      </c>
      <c r="FZ61" s="66"/>
      <c r="GA61" s="42">
        <v>0</v>
      </c>
      <c r="GB61" s="42"/>
      <c r="GC61" s="42"/>
      <c r="GD61" s="42">
        <v>0</v>
      </c>
      <c r="GE61" s="42"/>
      <c r="GF61" s="43"/>
      <c r="GG61" s="405" t="s">
        <v>71</v>
      </c>
      <c r="GH61" s="66"/>
      <c r="GI61" s="42">
        <v>0</v>
      </c>
      <c r="GJ61" s="42"/>
      <c r="GK61" s="42"/>
      <c r="GL61" s="42">
        <v>0</v>
      </c>
      <c r="GM61" s="42"/>
      <c r="GN61" s="43"/>
      <c r="GO61" s="405" t="s">
        <v>71</v>
      </c>
      <c r="GP61" s="66"/>
      <c r="GQ61" s="42">
        <v>0</v>
      </c>
      <c r="GR61" s="42"/>
      <c r="GS61" s="42"/>
      <c r="GT61" s="42">
        <v>0</v>
      </c>
      <c r="GU61" s="42"/>
      <c r="GV61" s="43"/>
    </row>
    <row r="62" spans="1:204" x14ac:dyDescent="0.2">
      <c r="A62" s="51" t="s">
        <v>140</v>
      </c>
      <c r="B62" s="52"/>
      <c r="C62" s="52"/>
      <c r="D62" s="52"/>
      <c r="E62" s="18"/>
      <c r="F62" s="18"/>
      <c r="G62" s="18"/>
      <c r="H62" s="18"/>
      <c r="I62" s="18"/>
      <c r="J62" s="18"/>
      <c r="K62" s="18"/>
      <c r="L62" s="404"/>
      <c r="M62" s="405" t="s">
        <v>71</v>
      </c>
      <c r="N62" s="66"/>
      <c r="O62" s="42">
        <v>0</v>
      </c>
      <c r="P62" s="42"/>
      <c r="Q62" s="42"/>
      <c r="R62" s="42">
        <v>0</v>
      </c>
      <c r="S62" s="42"/>
      <c r="T62" s="43"/>
      <c r="U62" s="405" t="s">
        <v>71</v>
      </c>
      <c r="V62" s="66"/>
      <c r="W62" s="42">
        <v>0</v>
      </c>
      <c r="X62" s="42"/>
      <c r="Y62" s="42"/>
      <c r="Z62" s="42">
        <v>0</v>
      </c>
      <c r="AA62" s="42"/>
      <c r="AB62" s="43"/>
      <c r="AC62" s="405" t="s">
        <v>71</v>
      </c>
      <c r="AD62" s="66"/>
      <c r="AE62" s="42">
        <v>0</v>
      </c>
      <c r="AF62" s="42"/>
      <c r="AG62" s="42"/>
      <c r="AH62" s="42">
        <v>0</v>
      </c>
      <c r="AI62" s="42"/>
      <c r="AJ62" s="43"/>
      <c r="AK62" s="405" t="s">
        <v>71</v>
      </c>
      <c r="AL62" s="66"/>
      <c r="AM62" s="42">
        <v>0</v>
      </c>
      <c r="AN62" s="42"/>
      <c r="AO62" s="42"/>
      <c r="AP62" s="42">
        <v>0</v>
      </c>
      <c r="AQ62" s="42"/>
      <c r="AR62" s="43"/>
      <c r="AS62" s="405" t="s">
        <v>71</v>
      </c>
      <c r="AT62" s="66"/>
      <c r="AU62" s="42">
        <v>0</v>
      </c>
      <c r="AV62" s="42"/>
      <c r="AW62" s="42"/>
      <c r="AX62" s="42">
        <v>0</v>
      </c>
      <c r="AY62" s="42"/>
      <c r="AZ62" s="43"/>
      <c r="BA62" s="405" t="s">
        <v>71</v>
      </c>
      <c r="BB62" s="66"/>
      <c r="BC62" s="42">
        <v>0</v>
      </c>
      <c r="BD62" s="42"/>
      <c r="BE62" s="42"/>
      <c r="BF62" s="42">
        <v>0</v>
      </c>
      <c r="BG62" s="42"/>
      <c r="BH62" s="43"/>
      <c r="BI62" s="405" t="s">
        <v>71</v>
      </c>
      <c r="BJ62" s="66"/>
      <c r="BK62" s="42">
        <v>0</v>
      </c>
      <c r="BL62" s="42"/>
      <c r="BM62" s="42"/>
      <c r="BN62" s="42">
        <v>0</v>
      </c>
      <c r="BO62" s="42"/>
      <c r="BP62" s="43"/>
      <c r="BQ62" s="405" t="s">
        <v>71</v>
      </c>
      <c r="BR62" s="66"/>
      <c r="BS62" s="42">
        <v>0</v>
      </c>
      <c r="BT62" s="42"/>
      <c r="BU62" s="42"/>
      <c r="BV62" s="42">
        <v>0</v>
      </c>
      <c r="BW62" s="42"/>
      <c r="BX62" s="43"/>
      <c r="BY62" s="405" t="s">
        <v>71</v>
      </c>
      <c r="BZ62" s="66"/>
      <c r="CA62" s="42">
        <v>0</v>
      </c>
      <c r="CB62" s="42"/>
      <c r="CC62" s="42"/>
      <c r="CD62" s="42">
        <v>0</v>
      </c>
      <c r="CE62" s="42"/>
      <c r="CF62" s="43"/>
      <c r="CG62" s="405" t="s">
        <v>71</v>
      </c>
      <c r="CH62" s="66"/>
      <c r="CI62" s="42">
        <v>0</v>
      </c>
      <c r="CJ62" s="42"/>
      <c r="CK62" s="42"/>
      <c r="CL62" s="42">
        <v>0</v>
      </c>
      <c r="CM62" s="42"/>
      <c r="CN62" s="43"/>
      <c r="CO62" s="405" t="s">
        <v>71</v>
      </c>
      <c r="CP62" s="66"/>
      <c r="CQ62" s="42">
        <v>0</v>
      </c>
      <c r="CR62" s="42"/>
      <c r="CS62" s="42"/>
      <c r="CT62" s="42">
        <v>0</v>
      </c>
      <c r="CU62" s="42"/>
      <c r="CV62" s="43"/>
      <c r="CW62" s="405" t="s">
        <v>71</v>
      </c>
      <c r="CX62" s="66"/>
      <c r="CY62" s="42">
        <v>0</v>
      </c>
      <c r="CZ62" s="42"/>
      <c r="DA62" s="42"/>
      <c r="DB62" s="42">
        <v>0</v>
      </c>
      <c r="DC62" s="42"/>
      <c r="DD62" s="43"/>
      <c r="DE62" s="405" t="s">
        <v>71</v>
      </c>
      <c r="DF62" s="66"/>
      <c r="DG62" s="42">
        <v>0</v>
      </c>
      <c r="DH62" s="42"/>
      <c r="DI62" s="42"/>
      <c r="DJ62" s="42">
        <v>0</v>
      </c>
      <c r="DK62" s="42"/>
      <c r="DL62" s="43"/>
      <c r="DM62" s="405" t="s">
        <v>71</v>
      </c>
      <c r="DN62" s="66"/>
      <c r="DO62" s="42">
        <v>0</v>
      </c>
      <c r="DP62" s="42"/>
      <c r="DQ62" s="42"/>
      <c r="DR62" s="42">
        <v>0</v>
      </c>
      <c r="DS62" s="42"/>
      <c r="DT62" s="43"/>
      <c r="DU62" s="405" t="s">
        <v>71</v>
      </c>
      <c r="DV62" s="66"/>
      <c r="DW62" s="42">
        <v>0</v>
      </c>
      <c r="DX62" s="42"/>
      <c r="DY62" s="42"/>
      <c r="DZ62" s="42">
        <v>0</v>
      </c>
      <c r="EA62" s="42"/>
      <c r="EB62" s="43"/>
      <c r="EC62" s="405" t="s">
        <v>71</v>
      </c>
      <c r="ED62" s="66"/>
      <c r="EE62" s="42">
        <v>0</v>
      </c>
      <c r="EF62" s="42"/>
      <c r="EG62" s="42"/>
      <c r="EH62" s="42">
        <v>0</v>
      </c>
      <c r="EI62" s="42"/>
      <c r="EJ62" s="43"/>
      <c r="EK62" s="405" t="s">
        <v>71</v>
      </c>
      <c r="EL62" s="66"/>
      <c r="EM62" s="42">
        <v>0</v>
      </c>
      <c r="EN62" s="42"/>
      <c r="EO62" s="42"/>
      <c r="EP62" s="42">
        <v>0</v>
      </c>
      <c r="EQ62" s="42"/>
      <c r="ER62" s="43"/>
      <c r="ES62" s="405" t="s">
        <v>71</v>
      </c>
      <c r="ET62" s="66"/>
      <c r="EU62" s="42">
        <v>0</v>
      </c>
      <c r="EV62" s="42"/>
      <c r="EW62" s="42"/>
      <c r="EX62" s="42">
        <v>0</v>
      </c>
      <c r="EY62" s="42"/>
      <c r="EZ62" s="43"/>
      <c r="FA62" s="405" t="s">
        <v>71</v>
      </c>
      <c r="FB62" s="66"/>
      <c r="FC62" s="42">
        <v>0</v>
      </c>
      <c r="FD62" s="42"/>
      <c r="FE62" s="42"/>
      <c r="FF62" s="42">
        <v>0</v>
      </c>
      <c r="FG62" s="42"/>
      <c r="FH62" s="43"/>
      <c r="FI62" s="405" t="s">
        <v>71</v>
      </c>
      <c r="FJ62" s="66"/>
      <c r="FK62" s="42">
        <v>0</v>
      </c>
      <c r="FL62" s="42"/>
      <c r="FM62" s="42"/>
      <c r="FN62" s="42">
        <v>0</v>
      </c>
      <c r="FO62" s="42"/>
      <c r="FP62" s="43"/>
      <c r="FQ62" s="405" t="s">
        <v>71</v>
      </c>
      <c r="FR62" s="66"/>
      <c r="FS62" s="42">
        <v>0</v>
      </c>
      <c r="FT62" s="42"/>
      <c r="FU62" s="42"/>
      <c r="FV62" s="42">
        <v>0</v>
      </c>
      <c r="FW62" s="42"/>
      <c r="FX62" s="43"/>
      <c r="FY62" s="405" t="s">
        <v>71</v>
      </c>
      <c r="FZ62" s="66"/>
      <c r="GA62" s="42">
        <v>0</v>
      </c>
      <c r="GB62" s="42"/>
      <c r="GC62" s="42"/>
      <c r="GD62" s="42">
        <v>0</v>
      </c>
      <c r="GE62" s="42"/>
      <c r="GF62" s="43"/>
      <c r="GG62" s="405" t="s">
        <v>71</v>
      </c>
      <c r="GH62" s="66"/>
      <c r="GI62" s="42">
        <v>0</v>
      </c>
      <c r="GJ62" s="42"/>
      <c r="GK62" s="42"/>
      <c r="GL62" s="42">
        <v>0</v>
      </c>
      <c r="GM62" s="42"/>
      <c r="GN62" s="43"/>
      <c r="GO62" s="405" t="s">
        <v>71</v>
      </c>
      <c r="GP62" s="66"/>
      <c r="GQ62" s="42">
        <v>0</v>
      </c>
      <c r="GR62" s="42"/>
      <c r="GS62" s="42"/>
      <c r="GT62" s="42">
        <v>0</v>
      </c>
      <c r="GU62" s="42"/>
      <c r="GV62" s="43"/>
    </row>
    <row r="63" spans="1:204" x14ac:dyDescent="0.2">
      <c r="A63" s="51" t="s">
        <v>141</v>
      </c>
      <c r="B63" s="52"/>
      <c r="C63" s="52"/>
      <c r="D63" s="52"/>
      <c r="E63" s="18"/>
      <c r="F63" s="18"/>
      <c r="G63" s="18"/>
      <c r="H63" s="18"/>
      <c r="I63" s="18"/>
      <c r="J63" s="18"/>
      <c r="K63" s="18"/>
      <c r="L63" s="404"/>
      <c r="M63" s="383">
        <f>IF(OR(M29=0,S15=0),0,ABS(1000*O63/(SQRT(3)*M29*S15)))</f>
        <v>0</v>
      </c>
      <c r="N63" s="63"/>
      <c r="O63" s="60">
        <v>0</v>
      </c>
      <c r="P63" s="60"/>
      <c r="Q63" s="60"/>
      <c r="R63" s="60">
        <v>-9.9999997764825821E-3</v>
      </c>
      <c r="S63" s="60"/>
      <c r="T63" s="61"/>
      <c r="U63" s="383">
        <f>IF(OR(U29=0,AA15=0),0,ABS(1000*W63/(SQRT(3)*U29*AA15)))</f>
        <v>0</v>
      </c>
      <c r="V63" s="63"/>
      <c r="W63" s="60">
        <v>0</v>
      </c>
      <c r="X63" s="60"/>
      <c r="Y63" s="60"/>
      <c r="Z63" s="60">
        <v>-9.9999997764825821E-3</v>
      </c>
      <c r="AA63" s="60"/>
      <c r="AB63" s="61"/>
      <c r="AC63" s="383">
        <f>IF(OR(AC29=0,AI15=0),0,ABS(1000*AE63/(SQRT(3)*AC29*AI15)))</f>
        <v>0</v>
      </c>
      <c r="AD63" s="63"/>
      <c r="AE63" s="60">
        <v>0</v>
      </c>
      <c r="AF63" s="60"/>
      <c r="AG63" s="60"/>
      <c r="AH63" s="60">
        <v>-9.9999997764825821E-3</v>
      </c>
      <c r="AI63" s="60"/>
      <c r="AJ63" s="61"/>
      <c r="AK63" s="383">
        <f>IF(OR(AK29=0,AQ15=0),0,ABS(1000*AM63/(SQRT(3)*AK29*AQ15)))</f>
        <v>0</v>
      </c>
      <c r="AL63" s="63"/>
      <c r="AM63" s="60">
        <v>0</v>
      </c>
      <c r="AN63" s="60"/>
      <c r="AO63" s="60"/>
      <c r="AP63" s="60">
        <v>-9.9999997764825821E-3</v>
      </c>
      <c r="AQ63" s="60"/>
      <c r="AR63" s="61"/>
      <c r="AS63" s="383">
        <f>IF(OR(AS29=0,AY15=0),0,ABS(1000*AU63/(SQRT(3)*AS29*AY15)))</f>
        <v>0</v>
      </c>
      <c r="AT63" s="63"/>
      <c r="AU63" s="60">
        <v>0</v>
      </c>
      <c r="AV63" s="60"/>
      <c r="AW63" s="60"/>
      <c r="AX63" s="60">
        <v>-9.9999997764825821E-3</v>
      </c>
      <c r="AY63" s="60"/>
      <c r="AZ63" s="61"/>
      <c r="BA63" s="383">
        <f>IF(OR(BA29=0,BG15=0),0,ABS(1000*BC63/(SQRT(3)*BA29*BG15)))</f>
        <v>0</v>
      </c>
      <c r="BB63" s="63"/>
      <c r="BC63" s="60">
        <v>0</v>
      </c>
      <c r="BD63" s="60"/>
      <c r="BE63" s="60"/>
      <c r="BF63" s="60">
        <v>0</v>
      </c>
      <c r="BG63" s="60"/>
      <c r="BH63" s="61"/>
      <c r="BI63" s="383">
        <f>IF(OR(BI29=0,BO15=0),0,ABS(1000*BK63/(SQRT(3)*BI29*BO15)))</f>
        <v>0</v>
      </c>
      <c r="BJ63" s="63"/>
      <c r="BK63" s="60">
        <v>-9.9999997764825821E-3</v>
      </c>
      <c r="BL63" s="60"/>
      <c r="BM63" s="60"/>
      <c r="BN63" s="60">
        <v>-9.9999997764825821E-3</v>
      </c>
      <c r="BO63" s="60"/>
      <c r="BP63" s="61"/>
      <c r="BQ63" s="383">
        <f>IF(OR(BQ29=0,BW15=0),0,ABS(1000*BS63/(SQRT(3)*BQ29*BW15)))</f>
        <v>0</v>
      </c>
      <c r="BR63" s="63"/>
      <c r="BS63" s="60">
        <v>-9.9999997764825821E-3</v>
      </c>
      <c r="BT63" s="60"/>
      <c r="BU63" s="60"/>
      <c r="BV63" s="60">
        <v>0</v>
      </c>
      <c r="BW63" s="60"/>
      <c r="BX63" s="61"/>
      <c r="BY63" s="383">
        <f>IF(OR(BY29=0,CE15=0),0,ABS(1000*CA63/(SQRT(3)*BY29*CE15)))</f>
        <v>0</v>
      </c>
      <c r="BZ63" s="63"/>
      <c r="CA63" s="60">
        <v>-0.10000000149011612</v>
      </c>
      <c r="CB63" s="60"/>
      <c r="CC63" s="60"/>
      <c r="CD63" s="60">
        <v>-9.9999997764825821E-3</v>
      </c>
      <c r="CE63" s="60"/>
      <c r="CF63" s="61"/>
      <c r="CG63" s="383">
        <f>IF(OR(CG29=0,CM15=0),0,ABS(1000*CI63/(SQRT(3)*CG29*CM15)))</f>
        <v>0</v>
      </c>
      <c r="CH63" s="63"/>
      <c r="CI63" s="60">
        <v>-9.9999997764825821E-3</v>
      </c>
      <c r="CJ63" s="60"/>
      <c r="CK63" s="60"/>
      <c r="CL63" s="60">
        <v>-9.9999997764825821E-3</v>
      </c>
      <c r="CM63" s="60"/>
      <c r="CN63" s="61"/>
      <c r="CO63" s="383">
        <f>IF(OR(CO29=0,CU15=0),0,ABS(1000*CQ63/(SQRT(3)*CO29*CU15)))</f>
        <v>0</v>
      </c>
      <c r="CP63" s="63"/>
      <c r="CQ63" s="60">
        <v>0</v>
      </c>
      <c r="CR63" s="60"/>
      <c r="CS63" s="60"/>
      <c r="CT63" s="60">
        <v>-9.9999997764825821E-3</v>
      </c>
      <c r="CU63" s="60"/>
      <c r="CV63" s="61"/>
      <c r="CW63" s="383">
        <f>IF(OR(CW29=0,DC15=0),0,ABS(1000*CY63/(SQRT(3)*CW29*DC15)))</f>
        <v>0</v>
      </c>
      <c r="CX63" s="63"/>
      <c r="CY63" s="60">
        <v>0</v>
      </c>
      <c r="CZ63" s="60"/>
      <c r="DA63" s="60"/>
      <c r="DB63" s="60">
        <v>-9.9999997764825821E-3</v>
      </c>
      <c r="DC63" s="60"/>
      <c r="DD63" s="61"/>
      <c r="DE63" s="383">
        <f>IF(OR(DE29=0,DK15=0),0,ABS(1000*DG63/(SQRT(3)*DE29*DK15)))</f>
        <v>0</v>
      </c>
      <c r="DF63" s="63"/>
      <c r="DG63" s="60">
        <v>0</v>
      </c>
      <c r="DH63" s="60"/>
      <c r="DI63" s="60"/>
      <c r="DJ63" s="60">
        <v>-9.9999997764825821E-3</v>
      </c>
      <c r="DK63" s="60"/>
      <c r="DL63" s="61"/>
      <c r="DM63" s="383">
        <f>IF(OR(DM29=0,DS15=0),0,ABS(1000*DO63/(SQRT(3)*DM29*DS15)))</f>
        <v>0</v>
      </c>
      <c r="DN63" s="63"/>
      <c r="DO63" s="60">
        <v>-9.9999997764825821E-3</v>
      </c>
      <c r="DP63" s="60"/>
      <c r="DQ63" s="60"/>
      <c r="DR63" s="60">
        <v>-9.9999997764825821E-3</v>
      </c>
      <c r="DS63" s="60"/>
      <c r="DT63" s="61"/>
      <c r="DU63" s="383">
        <f>IF(OR(DU29=0,EA15=0),0,ABS(1000*DW63/(SQRT(3)*DU29*EA15)))</f>
        <v>0</v>
      </c>
      <c r="DV63" s="63"/>
      <c r="DW63" s="60">
        <v>-9.9999997764825821E-3</v>
      </c>
      <c r="DX63" s="60"/>
      <c r="DY63" s="60"/>
      <c r="DZ63" s="60">
        <v>-9.9999997764825821E-3</v>
      </c>
      <c r="EA63" s="60"/>
      <c r="EB63" s="61"/>
      <c r="EC63" s="383">
        <f>IF(OR(EC29=0,EI15=0),0,ABS(1000*EE63/(SQRT(3)*EC29*EI15)))</f>
        <v>0</v>
      </c>
      <c r="ED63" s="63"/>
      <c r="EE63" s="60">
        <v>0</v>
      </c>
      <c r="EF63" s="60"/>
      <c r="EG63" s="60"/>
      <c r="EH63" s="60">
        <v>-9.9999997764825821E-3</v>
      </c>
      <c r="EI63" s="60"/>
      <c r="EJ63" s="61"/>
      <c r="EK63" s="383">
        <f>IF(OR(EK29=0,EQ15=0),0,ABS(1000*EM63/(SQRT(3)*EK29*EQ15)))</f>
        <v>0</v>
      </c>
      <c r="EL63" s="63"/>
      <c r="EM63" s="60">
        <v>0</v>
      </c>
      <c r="EN63" s="60"/>
      <c r="EO63" s="60"/>
      <c r="EP63" s="60">
        <v>-9.9999997764825821E-3</v>
      </c>
      <c r="EQ63" s="60"/>
      <c r="ER63" s="61"/>
      <c r="ES63" s="383">
        <f>IF(OR(ES29=0,EY15=0),0,ABS(1000*EU63/(SQRT(3)*ES29*EY15)))</f>
        <v>0</v>
      </c>
      <c r="ET63" s="63"/>
      <c r="EU63" s="60">
        <v>0</v>
      </c>
      <c r="EV63" s="60"/>
      <c r="EW63" s="60"/>
      <c r="EX63" s="60">
        <v>-9.9999997764825821E-3</v>
      </c>
      <c r="EY63" s="60"/>
      <c r="EZ63" s="61"/>
      <c r="FA63" s="383">
        <f>IF(OR(FA29=0,FG15=0),0,ABS(1000*FC63/(SQRT(3)*FA29*FG15)))</f>
        <v>0</v>
      </c>
      <c r="FB63" s="63"/>
      <c r="FC63" s="60">
        <v>0</v>
      </c>
      <c r="FD63" s="60"/>
      <c r="FE63" s="60"/>
      <c r="FF63" s="60">
        <v>-9.9999997764825821E-3</v>
      </c>
      <c r="FG63" s="60"/>
      <c r="FH63" s="61"/>
      <c r="FI63" s="383">
        <f>IF(OR(FI29=0,FO15=0),0,ABS(1000*FK63/(SQRT(3)*FI29*FO15)))</f>
        <v>0</v>
      </c>
      <c r="FJ63" s="63"/>
      <c r="FK63" s="60">
        <v>0</v>
      </c>
      <c r="FL63" s="60"/>
      <c r="FM63" s="60"/>
      <c r="FN63" s="60">
        <v>-9.9999997764825821E-3</v>
      </c>
      <c r="FO63" s="60"/>
      <c r="FP63" s="61"/>
      <c r="FQ63" s="383">
        <f>IF(OR(FQ29=0,FW15=0),0,ABS(1000*FS63/(SQRT(3)*FQ29*FW15)))</f>
        <v>1.2357869104731822</v>
      </c>
      <c r="FR63" s="63"/>
      <c r="FS63" s="60">
        <v>-9.9999997764825821E-3</v>
      </c>
      <c r="FT63" s="60"/>
      <c r="FU63" s="60"/>
      <c r="FV63" s="60">
        <v>-9.9999997764825821E-3</v>
      </c>
      <c r="FW63" s="60"/>
      <c r="FX63" s="61"/>
      <c r="FY63" s="383">
        <f>IF(OR(FY29=0,GE15=0),0,ABS(1000*GA63/(SQRT(3)*FY29*GE15)))</f>
        <v>1.2017101793302327</v>
      </c>
      <c r="FZ63" s="63"/>
      <c r="GA63" s="60">
        <v>-9.9999997764825821E-3</v>
      </c>
      <c r="GB63" s="60"/>
      <c r="GC63" s="60"/>
      <c r="GD63" s="60">
        <v>-9.9999997764825821E-3</v>
      </c>
      <c r="GE63" s="60"/>
      <c r="GF63" s="61"/>
      <c r="GG63" s="383">
        <f>IF(OR(GG29=0,GM15=0),0,ABS(1000*GI63/(SQRT(3)*GG29*GM15)))</f>
        <v>0</v>
      </c>
      <c r="GH63" s="63"/>
      <c r="GI63" s="60">
        <v>0</v>
      </c>
      <c r="GJ63" s="60"/>
      <c r="GK63" s="60"/>
      <c r="GL63" s="60">
        <v>-9.9999997764825821E-3</v>
      </c>
      <c r="GM63" s="60"/>
      <c r="GN63" s="61"/>
      <c r="GO63" s="383">
        <f>IF(OR(GO29=0,GU15=0),0,ABS(1000*GQ63/(SQRT(3)*GO29*GU15)))</f>
        <v>0</v>
      </c>
      <c r="GP63" s="63"/>
      <c r="GQ63" s="60">
        <v>0</v>
      </c>
      <c r="GR63" s="60"/>
      <c r="GS63" s="60"/>
      <c r="GT63" s="60">
        <v>-9.9999997764825821E-3</v>
      </c>
      <c r="GU63" s="60"/>
      <c r="GV63" s="61"/>
    </row>
    <row r="64" spans="1:204" x14ac:dyDescent="0.2">
      <c r="A64" s="51" t="s">
        <v>142</v>
      </c>
      <c r="B64" s="52"/>
      <c r="C64" s="52"/>
      <c r="D64" s="52"/>
      <c r="E64" s="18"/>
      <c r="F64" s="18"/>
      <c r="G64" s="18"/>
      <c r="H64" s="18"/>
      <c r="I64" s="18"/>
      <c r="J64" s="18"/>
      <c r="K64" s="18"/>
      <c r="L64" s="404"/>
      <c r="M64" s="383">
        <f>IF(OR(M29=0,S15=0),0,ABS(1000*O64/(SQRT(3)*M29*S15)))</f>
        <v>0</v>
      </c>
      <c r="N64" s="63"/>
      <c r="O64" s="60">
        <v>-4.999999888241291E-3</v>
      </c>
      <c r="P64" s="60"/>
      <c r="Q64" s="60"/>
      <c r="R64" s="60">
        <v>-2.0000000949949026E-3</v>
      </c>
      <c r="S64" s="60"/>
      <c r="T64" s="61"/>
      <c r="U64" s="383">
        <f>IF(OR(U29=0,AA15=0),0,ABS(1000*W64/(SQRT(3)*U29*AA15)))</f>
        <v>0</v>
      </c>
      <c r="V64" s="63"/>
      <c r="W64" s="60">
        <v>-7.0000002160668373E-3</v>
      </c>
      <c r="X64" s="60"/>
      <c r="Y64" s="60"/>
      <c r="Z64" s="60">
        <v>-2.0000000949949026E-3</v>
      </c>
      <c r="AA64" s="60"/>
      <c r="AB64" s="61"/>
      <c r="AC64" s="383">
        <f>IF(OR(AC29=0,AI15=0),0,ABS(1000*AE64/(SQRT(3)*AC29*AI15)))</f>
        <v>0</v>
      </c>
      <c r="AD64" s="63"/>
      <c r="AE64" s="60">
        <v>-4.999999888241291E-3</v>
      </c>
      <c r="AF64" s="60"/>
      <c r="AG64" s="60"/>
      <c r="AH64" s="60">
        <v>-2.0000000949949026E-3</v>
      </c>
      <c r="AI64" s="60"/>
      <c r="AJ64" s="61"/>
      <c r="AK64" s="383">
        <f>IF(OR(AK29=0,AQ15=0),0,ABS(1000*AM64/(SQRT(3)*AK29*AQ15)))</f>
        <v>0</v>
      </c>
      <c r="AL64" s="63"/>
      <c r="AM64" s="60">
        <v>-4.999999888241291E-3</v>
      </c>
      <c r="AN64" s="60"/>
      <c r="AO64" s="60"/>
      <c r="AP64" s="60">
        <v>-2.0000000949949026E-3</v>
      </c>
      <c r="AQ64" s="60"/>
      <c r="AR64" s="61"/>
      <c r="AS64" s="383">
        <f>IF(OR(AS29=0,AY15=0),0,ABS(1000*AU64/(SQRT(3)*AS29*AY15)))</f>
        <v>0</v>
      </c>
      <c r="AT64" s="63"/>
      <c r="AU64" s="60">
        <v>-4.999999888241291E-3</v>
      </c>
      <c r="AV64" s="60"/>
      <c r="AW64" s="60"/>
      <c r="AX64" s="60">
        <v>-2.0000000949949026E-3</v>
      </c>
      <c r="AY64" s="60"/>
      <c r="AZ64" s="61"/>
      <c r="BA64" s="383">
        <f>IF(OR(BA29=0,BG15=0),0,ABS(1000*BC64/(SQRT(3)*BA29*BG15)))</f>
        <v>0</v>
      </c>
      <c r="BB64" s="63"/>
      <c r="BC64" s="60">
        <v>-4.999999888241291E-3</v>
      </c>
      <c r="BD64" s="60"/>
      <c r="BE64" s="60"/>
      <c r="BF64" s="60">
        <v>-2.0000000949949026E-3</v>
      </c>
      <c r="BG64" s="60"/>
      <c r="BH64" s="61"/>
      <c r="BI64" s="383">
        <f>IF(OR(BI29=0,BO15=0),0,ABS(1000*BK64/(SQRT(3)*BI29*BO15)))</f>
        <v>0</v>
      </c>
      <c r="BJ64" s="63"/>
      <c r="BK64" s="60">
        <v>-1.2000000104308128E-2</v>
      </c>
      <c r="BL64" s="60"/>
      <c r="BM64" s="60"/>
      <c r="BN64" s="60">
        <v>-4.999999888241291E-3</v>
      </c>
      <c r="BO64" s="60"/>
      <c r="BP64" s="61"/>
      <c r="BQ64" s="383">
        <f>IF(OR(BQ29=0,BW15=0),0,ABS(1000*BS64/(SQRT(3)*BQ29*BW15)))</f>
        <v>0</v>
      </c>
      <c r="BR64" s="63"/>
      <c r="BS64" s="60">
        <v>-2.8999999165534973E-2</v>
      </c>
      <c r="BT64" s="60"/>
      <c r="BU64" s="60"/>
      <c r="BV64" s="60">
        <v>-1.2000000104308128E-2</v>
      </c>
      <c r="BW64" s="60"/>
      <c r="BX64" s="61"/>
      <c r="BY64" s="383">
        <f>IF(OR(BY29=0,CE15=0),0,ABS(1000*CA64/(SQRT(3)*BY29*CE15)))</f>
        <v>0</v>
      </c>
      <c r="BZ64" s="63"/>
      <c r="CA64" s="60">
        <v>-3.4000001847743988E-2</v>
      </c>
      <c r="CB64" s="60"/>
      <c r="CC64" s="60"/>
      <c r="CD64" s="60">
        <v>-1.4000000432133675E-2</v>
      </c>
      <c r="CE64" s="60"/>
      <c r="CF64" s="61"/>
      <c r="CG64" s="383">
        <f>IF(OR(CG29=0,CM15=0),0,ABS(1000*CI64/(SQRT(3)*CG29*CM15)))</f>
        <v>0</v>
      </c>
      <c r="CH64" s="63"/>
      <c r="CI64" s="60">
        <v>-3.7999998778104782E-2</v>
      </c>
      <c r="CJ64" s="60"/>
      <c r="CK64" s="60"/>
      <c r="CL64" s="60">
        <v>-1.7000000923871994E-2</v>
      </c>
      <c r="CM64" s="60"/>
      <c r="CN64" s="61"/>
      <c r="CO64" s="383">
        <f>IF(OR(CO29=0,CU15=0),0,ABS(1000*CQ64/(SQRT(3)*CO29*CU15)))</f>
        <v>0</v>
      </c>
      <c r="CP64" s="63"/>
      <c r="CQ64" s="60">
        <v>-2.4000000208616257E-2</v>
      </c>
      <c r="CR64" s="60"/>
      <c r="CS64" s="60"/>
      <c r="CT64" s="60">
        <v>-1.2000000104308128E-2</v>
      </c>
      <c r="CU64" s="60"/>
      <c r="CV64" s="61"/>
      <c r="CW64" s="383">
        <f>IF(OR(CW29=0,DC15=0),0,ABS(1000*CY64/(SQRT(3)*CW29*DC15)))</f>
        <v>0</v>
      </c>
      <c r="CX64" s="63"/>
      <c r="CY64" s="60">
        <v>-2.6000000536441803E-2</v>
      </c>
      <c r="CZ64" s="60"/>
      <c r="DA64" s="60"/>
      <c r="DB64" s="60">
        <v>-1.7000000923871994E-2</v>
      </c>
      <c r="DC64" s="60"/>
      <c r="DD64" s="61"/>
      <c r="DE64" s="383">
        <f>IF(OR(DE29=0,DK15=0),0,ABS(1000*DG64/(SQRT(3)*DE29*DK15)))</f>
        <v>0</v>
      </c>
      <c r="DF64" s="63"/>
      <c r="DG64" s="60">
        <v>-4.3000001460313797E-2</v>
      </c>
      <c r="DH64" s="60"/>
      <c r="DI64" s="60"/>
      <c r="DJ64" s="60">
        <v>-1.8999999389052391E-2</v>
      </c>
      <c r="DK64" s="60"/>
      <c r="DL64" s="61"/>
      <c r="DM64" s="383">
        <f>IF(OR(DM29=0,DS15=0),0,ABS(1000*DO64/(SQRT(3)*DM29*DS15)))</f>
        <v>0</v>
      </c>
      <c r="DN64" s="63"/>
      <c r="DO64" s="60">
        <v>-4.8000000417232513E-2</v>
      </c>
      <c r="DP64" s="60"/>
      <c r="DQ64" s="60"/>
      <c r="DR64" s="60">
        <v>-1.7000000923871994E-2</v>
      </c>
      <c r="DS64" s="60"/>
      <c r="DT64" s="61"/>
      <c r="DU64" s="383">
        <f>IF(OR(DU29=0,EA15=0),0,ABS(1000*DW64/(SQRT(3)*DU29*EA15)))</f>
        <v>0</v>
      </c>
      <c r="DV64" s="63"/>
      <c r="DW64" s="60">
        <v>-3.4000001847743988E-2</v>
      </c>
      <c r="DX64" s="60"/>
      <c r="DY64" s="60"/>
      <c r="DZ64" s="60">
        <v>-1.2000000104308128E-2</v>
      </c>
      <c r="EA64" s="60"/>
      <c r="EB64" s="61"/>
      <c r="EC64" s="383">
        <f>IF(OR(EC29=0,EI15=0),0,ABS(1000*EE64/(SQRT(3)*EC29*EI15)))</f>
        <v>0</v>
      </c>
      <c r="ED64" s="63"/>
      <c r="EE64" s="60">
        <v>-4.1000001132488251E-2</v>
      </c>
      <c r="EF64" s="60"/>
      <c r="EG64" s="60"/>
      <c r="EH64" s="60">
        <v>-1.7000000923871994E-2</v>
      </c>
      <c r="EI64" s="60"/>
      <c r="EJ64" s="61"/>
      <c r="EK64" s="383">
        <f>IF(OR(EK29=0,EQ15=0),0,ABS(1000*EM64/(SQRT(3)*EK29*EQ15)))</f>
        <v>0</v>
      </c>
      <c r="EL64" s="63"/>
      <c r="EM64" s="60">
        <v>-1.8999999389052391E-2</v>
      </c>
      <c r="EN64" s="60"/>
      <c r="EO64" s="60"/>
      <c r="EP64" s="60">
        <v>-4.999999888241291E-3</v>
      </c>
      <c r="EQ64" s="60"/>
      <c r="ER64" s="61"/>
      <c r="ES64" s="383">
        <f>IF(OR(ES29=0,EY15=0),0,ABS(1000*EU64/(SQRT(3)*ES29*EY15)))</f>
        <v>0</v>
      </c>
      <c r="ET64" s="63"/>
      <c r="EU64" s="60">
        <v>-7.0000002160668373E-3</v>
      </c>
      <c r="EV64" s="60"/>
      <c r="EW64" s="60"/>
      <c r="EX64" s="60">
        <v>-2.0000000949949026E-3</v>
      </c>
      <c r="EY64" s="60"/>
      <c r="EZ64" s="61"/>
      <c r="FA64" s="383">
        <f>IF(OR(FA29=0,FG15=0),0,ABS(1000*FC64/(SQRT(3)*FA29*FG15)))</f>
        <v>0.24039728007345623</v>
      </c>
      <c r="FB64" s="63"/>
      <c r="FC64" s="60">
        <v>-2.0000000949949026E-3</v>
      </c>
      <c r="FD64" s="60"/>
      <c r="FE64" s="60"/>
      <c r="FF64" s="60">
        <v>-4.999999888241291E-3</v>
      </c>
      <c r="FG64" s="60"/>
      <c r="FH64" s="61"/>
      <c r="FI64" s="383">
        <f>IF(OR(FI29=0,FO15=0),0,ABS(1000*FK64/(SQRT(3)*FI29*FO15)))</f>
        <v>0.6189047123900081</v>
      </c>
      <c r="FJ64" s="63"/>
      <c r="FK64" s="60">
        <v>-4.999999888241291E-3</v>
      </c>
      <c r="FL64" s="60"/>
      <c r="FM64" s="60"/>
      <c r="FN64" s="60">
        <v>-2.0000000949949026E-3</v>
      </c>
      <c r="FO64" s="60"/>
      <c r="FP64" s="61"/>
      <c r="FQ64" s="383">
        <f>IF(OR(FQ29=0,FW15=0),0,ABS(1000*FS64/(SQRT(3)*FQ29*FW15)))</f>
        <v>0.61789345523659112</v>
      </c>
      <c r="FR64" s="63"/>
      <c r="FS64" s="60">
        <v>-4.999999888241291E-3</v>
      </c>
      <c r="FT64" s="60"/>
      <c r="FU64" s="60"/>
      <c r="FV64" s="60">
        <v>-2.0000000949949026E-3</v>
      </c>
      <c r="FW64" s="60"/>
      <c r="FX64" s="61"/>
      <c r="FY64" s="383">
        <f>IF(OR(FY29=0,GE15=0),0,ABS(1000*GA64/(SQRT(3)*FY29*GE15)))</f>
        <v>0.24034205265374417</v>
      </c>
      <c r="FZ64" s="63"/>
      <c r="GA64" s="60">
        <v>-2.0000000949949026E-3</v>
      </c>
      <c r="GB64" s="60"/>
      <c r="GC64" s="60"/>
      <c r="GD64" s="60">
        <v>-4.999999888241291E-3</v>
      </c>
      <c r="GE64" s="60"/>
      <c r="GF64" s="61"/>
      <c r="GG64" s="383">
        <f>IF(OR(GG29=0,GM15=0),0,ABS(1000*GI64/(SQRT(3)*GG29*GM15)))</f>
        <v>0.82293760065487187</v>
      </c>
      <c r="GH64" s="63"/>
      <c r="GI64" s="60">
        <v>-7.0000002160668373E-3</v>
      </c>
      <c r="GJ64" s="60"/>
      <c r="GK64" s="60"/>
      <c r="GL64" s="60">
        <v>-4.999999888241291E-3</v>
      </c>
      <c r="GM64" s="60"/>
      <c r="GN64" s="61"/>
      <c r="GO64" s="383">
        <f>IF(OR(GO29=0,GU15=0),0,ABS(1000*GQ64/(SQRT(3)*GO29*GU15)))</f>
        <v>0.84674047404979613</v>
      </c>
      <c r="GP64" s="63"/>
      <c r="GQ64" s="60">
        <v>-7.0000002160668373E-3</v>
      </c>
      <c r="GR64" s="60"/>
      <c r="GS64" s="60"/>
      <c r="GT64" s="60">
        <v>-4.999999888241291E-3</v>
      </c>
      <c r="GU64" s="60"/>
      <c r="GV64" s="61"/>
    </row>
    <row r="65" spans="1:204" x14ac:dyDescent="0.2">
      <c r="A65" s="51" t="s">
        <v>143</v>
      </c>
      <c r="B65" s="52"/>
      <c r="C65" s="52"/>
      <c r="D65" s="52"/>
      <c r="E65" s="18"/>
      <c r="F65" s="18"/>
      <c r="G65" s="18"/>
      <c r="H65" s="18"/>
      <c r="I65" s="18"/>
      <c r="J65" s="18"/>
      <c r="K65" s="18"/>
      <c r="L65" s="404"/>
      <c r="M65" s="383">
        <f>IF(OR(M29=0,S15=0),0,ABS(1000*O65/(SQRT(3)*M29*S15)))</f>
        <v>0</v>
      </c>
      <c r="N65" s="63"/>
      <c r="O65" s="60">
        <v>-4.3000001460313797E-2</v>
      </c>
      <c r="P65" s="60"/>
      <c r="Q65" s="60"/>
      <c r="R65" s="60">
        <v>-2.199999988079071E-2</v>
      </c>
      <c r="S65" s="60"/>
      <c r="T65" s="61"/>
      <c r="U65" s="383">
        <f>IF(OR(U29=0,AA15=0),0,ABS(1000*W65/(SQRT(3)*U29*AA15)))</f>
        <v>0</v>
      </c>
      <c r="V65" s="63"/>
      <c r="W65" s="60">
        <v>-3.5999998450279236E-2</v>
      </c>
      <c r="X65" s="60"/>
      <c r="Y65" s="60"/>
      <c r="Z65" s="60">
        <v>-2.199999988079071E-2</v>
      </c>
      <c r="AA65" s="60"/>
      <c r="AB65" s="61"/>
      <c r="AC65" s="383">
        <f>IF(OR(AC29=0,AI15=0),0,ABS(1000*AE65/(SQRT(3)*AC29*AI15)))</f>
        <v>0</v>
      </c>
      <c r="AD65" s="63"/>
      <c r="AE65" s="60">
        <v>-2.8999999165534973E-2</v>
      </c>
      <c r="AF65" s="60"/>
      <c r="AG65" s="60"/>
      <c r="AH65" s="60">
        <v>-2.199999988079071E-2</v>
      </c>
      <c r="AI65" s="60"/>
      <c r="AJ65" s="61"/>
      <c r="AK65" s="383">
        <f>IF(OR(AK29=0,AQ15=0),0,ABS(1000*AM65/(SQRT(3)*AK29*AQ15)))</f>
        <v>0</v>
      </c>
      <c r="AL65" s="63"/>
      <c r="AM65" s="60">
        <v>-3.5999998450279236E-2</v>
      </c>
      <c r="AN65" s="60"/>
      <c r="AO65" s="60"/>
      <c r="AP65" s="60">
        <v>-2.199999988079071E-2</v>
      </c>
      <c r="AQ65" s="60"/>
      <c r="AR65" s="61"/>
      <c r="AS65" s="383">
        <f>IF(OR(AS29=0,AY15=0),0,ABS(1000*AU65/(SQRT(3)*AS29*AY15)))</f>
        <v>0</v>
      </c>
      <c r="AT65" s="63"/>
      <c r="AU65" s="60">
        <v>0</v>
      </c>
      <c r="AV65" s="60"/>
      <c r="AW65" s="60"/>
      <c r="AX65" s="60">
        <v>-1.4000000432133675E-2</v>
      </c>
      <c r="AY65" s="60"/>
      <c r="AZ65" s="61"/>
      <c r="BA65" s="383">
        <f>IF(OR(BA29=0,BG15=0),0,ABS(1000*BC65/(SQRT(3)*BA29*BG15)))</f>
        <v>0</v>
      </c>
      <c r="BB65" s="63"/>
      <c r="BC65" s="60">
        <v>-7.0000002160668373E-3</v>
      </c>
      <c r="BD65" s="60"/>
      <c r="BE65" s="60"/>
      <c r="BF65" s="60">
        <v>-1.4000000432133675E-2</v>
      </c>
      <c r="BG65" s="60"/>
      <c r="BH65" s="61"/>
      <c r="BI65" s="383">
        <f>IF(OR(BI29=0,BO15=0),0,ABS(1000*BK65/(SQRT(3)*BI29*BO15)))</f>
        <v>0</v>
      </c>
      <c r="BJ65" s="63"/>
      <c r="BK65" s="60">
        <v>0</v>
      </c>
      <c r="BL65" s="60"/>
      <c r="BM65" s="60"/>
      <c r="BN65" s="60">
        <v>-1.4000000432133675E-2</v>
      </c>
      <c r="BO65" s="60"/>
      <c r="BP65" s="61"/>
      <c r="BQ65" s="383">
        <f>IF(OR(BQ29=0,BW15=0),0,ABS(1000*BS65/(SQRT(3)*BQ29*BW15)))</f>
        <v>0</v>
      </c>
      <c r="BR65" s="63"/>
      <c r="BS65" s="60">
        <v>-7.0000002160668373E-3</v>
      </c>
      <c r="BT65" s="60"/>
      <c r="BU65" s="60"/>
      <c r="BV65" s="60">
        <v>-1.4000000432133675E-2</v>
      </c>
      <c r="BW65" s="60"/>
      <c r="BX65" s="61"/>
      <c r="BY65" s="383">
        <f>IF(OR(BY29=0,CE15=0),0,ABS(1000*CA65/(SQRT(3)*BY29*CE15)))</f>
        <v>0</v>
      </c>
      <c r="BZ65" s="63"/>
      <c r="CA65" s="60">
        <v>-7.0000002160668373E-3</v>
      </c>
      <c r="CB65" s="60"/>
      <c r="CC65" s="60"/>
      <c r="CD65" s="60">
        <v>-1.4000000432133675E-2</v>
      </c>
      <c r="CE65" s="60"/>
      <c r="CF65" s="61"/>
      <c r="CG65" s="383">
        <f>IF(OR(CG29=0,CM15=0),0,ABS(1000*CI65/(SQRT(3)*CG29*CM15)))</f>
        <v>0</v>
      </c>
      <c r="CH65" s="63"/>
      <c r="CI65" s="60">
        <v>-2.8999999165534973E-2</v>
      </c>
      <c r="CJ65" s="60"/>
      <c r="CK65" s="60"/>
      <c r="CL65" s="60">
        <v>-2.199999988079071E-2</v>
      </c>
      <c r="CM65" s="60"/>
      <c r="CN65" s="61"/>
      <c r="CO65" s="383">
        <f>IF(OR(CO29=0,CU15=0),0,ABS(1000*CQ65/(SQRT(3)*CO29*CU15)))</f>
        <v>0</v>
      </c>
      <c r="CP65" s="63"/>
      <c r="CQ65" s="60">
        <v>-2.8999999165534973E-2</v>
      </c>
      <c r="CR65" s="60"/>
      <c r="CS65" s="60"/>
      <c r="CT65" s="60">
        <v>-1.4000000432133675E-2</v>
      </c>
      <c r="CU65" s="60"/>
      <c r="CV65" s="61"/>
      <c r="CW65" s="383">
        <f>IF(OR(CW29=0,DC15=0),0,ABS(1000*CY65/(SQRT(3)*CW29*DC15)))</f>
        <v>0</v>
      </c>
      <c r="CX65" s="63"/>
      <c r="CY65" s="60">
        <v>-4.3000001460313797E-2</v>
      </c>
      <c r="CZ65" s="60"/>
      <c r="DA65" s="60"/>
      <c r="DB65" s="60">
        <v>-4.3000001460313797E-2</v>
      </c>
      <c r="DC65" s="60"/>
      <c r="DD65" s="61"/>
      <c r="DE65" s="383">
        <f>IF(OR(DE29=0,DK15=0),0,ABS(1000*DG65/(SQRT(3)*DE29*DK15)))</f>
        <v>0</v>
      </c>
      <c r="DF65" s="63"/>
      <c r="DG65" s="60">
        <v>-2.8999999165534973E-2</v>
      </c>
      <c r="DH65" s="60"/>
      <c r="DI65" s="60"/>
      <c r="DJ65" s="60">
        <v>-1.4000000432133675E-2</v>
      </c>
      <c r="DK65" s="60"/>
      <c r="DL65" s="61"/>
      <c r="DM65" s="383">
        <f>IF(OR(DM29=0,DS15=0),0,ABS(1000*DO65/(SQRT(3)*DM29*DS15)))</f>
        <v>0</v>
      </c>
      <c r="DN65" s="63"/>
      <c r="DO65" s="60">
        <v>-2.8999999165534973E-2</v>
      </c>
      <c r="DP65" s="60"/>
      <c r="DQ65" s="60"/>
      <c r="DR65" s="60">
        <v>-2.199999988079071E-2</v>
      </c>
      <c r="DS65" s="60"/>
      <c r="DT65" s="61"/>
      <c r="DU65" s="383">
        <f>IF(OR(DU29=0,EA15=0),0,ABS(1000*DW65/(SQRT(3)*DU29*EA15)))</f>
        <v>0</v>
      </c>
      <c r="DV65" s="63"/>
      <c r="DW65" s="60">
        <v>-2.8999999165534973E-2</v>
      </c>
      <c r="DX65" s="60"/>
      <c r="DY65" s="60"/>
      <c r="DZ65" s="60">
        <v>-2.199999988079071E-2</v>
      </c>
      <c r="EA65" s="60"/>
      <c r="EB65" s="61"/>
      <c r="EC65" s="383">
        <f>IF(OR(EC29=0,EI15=0),0,ABS(1000*EE65/(SQRT(3)*EC29*EI15)))</f>
        <v>0</v>
      </c>
      <c r="ED65" s="63"/>
      <c r="EE65" s="60">
        <v>-4.3000001460313797E-2</v>
      </c>
      <c r="EF65" s="60"/>
      <c r="EG65" s="60"/>
      <c r="EH65" s="60">
        <v>-5.7999998331069946E-2</v>
      </c>
      <c r="EI65" s="60"/>
      <c r="EJ65" s="61"/>
      <c r="EK65" s="383">
        <f>IF(OR(EK29=0,EQ15=0),0,ABS(1000*EM65/(SQRT(3)*EK29*EQ15)))</f>
        <v>0</v>
      </c>
      <c r="EL65" s="63"/>
      <c r="EM65" s="60">
        <v>-2.8999999165534973E-2</v>
      </c>
      <c r="EN65" s="60"/>
      <c r="EO65" s="60"/>
      <c r="EP65" s="60">
        <v>-2.199999988079071E-2</v>
      </c>
      <c r="EQ65" s="60"/>
      <c r="ER65" s="61"/>
      <c r="ES65" s="383">
        <f>IF(OR(ES29=0,EY15=0),0,ABS(1000*EU65/(SQRT(3)*ES29*EY15)))</f>
        <v>0</v>
      </c>
      <c r="ET65" s="63"/>
      <c r="EU65" s="60">
        <v>-7.0000002160668373E-3</v>
      </c>
      <c r="EV65" s="60"/>
      <c r="EW65" s="60"/>
      <c r="EX65" s="60">
        <v>-1.4000000432133675E-2</v>
      </c>
      <c r="EY65" s="60"/>
      <c r="EZ65" s="61"/>
      <c r="FA65" s="383">
        <f>IF(OR(FA29=0,FG15=0),0,ABS(1000*FC65/(SQRT(3)*FA29*FG15)))</f>
        <v>0</v>
      </c>
      <c r="FB65" s="63"/>
      <c r="FC65" s="60">
        <v>0</v>
      </c>
      <c r="FD65" s="60"/>
      <c r="FE65" s="60"/>
      <c r="FF65" s="60">
        <v>-7.0000002160668373E-3</v>
      </c>
      <c r="FG65" s="60"/>
      <c r="FH65" s="61"/>
      <c r="FI65" s="383">
        <f>IF(OR(FI29=0,FO15=0),0,ABS(1000*FK65/(SQRT(3)*FI29*FO15)))</f>
        <v>3.5896473088060494</v>
      </c>
      <c r="FJ65" s="63"/>
      <c r="FK65" s="60">
        <v>-2.8999999165534973E-2</v>
      </c>
      <c r="FL65" s="60"/>
      <c r="FM65" s="60"/>
      <c r="FN65" s="60">
        <v>-2.199999988079071E-2</v>
      </c>
      <c r="FO65" s="60"/>
      <c r="FP65" s="61"/>
      <c r="FQ65" s="383">
        <f>IF(OR(FQ29=0,FW15=0),0,ABS(1000*FS65/(SQRT(3)*FQ29*FW15)))</f>
        <v>2.7187312490776518</v>
      </c>
      <c r="FR65" s="63"/>
      <c r="FS65" s="60">
        <v>-2.199999988079071E-2</v>
      </c>
      <c r="FT65" s="60"/>
      <c r="FU65" s="60"/>
      <c r="FV65" s="60">
        <v>-2.199999988079071E-2</v>
      </c>
      <c r="FW65" s="60"/>
      <c r="FX65" s="61"/>
      <c r="FY65" s="383">
        <f>IF(OR(FY29=0,GE15=0),0,ABS(1000*GA65/(SQRT(3)*FY29*GE15)))</f>
        <v>2.6437624392937056</v>
      </c>
      <c r="FZ65" s="63"/>
      <c r="GA65" s="60">
        <v>-2.199999988079071E-2</v>
      </c>
      <c r="GB65" s="60"/>
      <c r="GC65" s="60"/>
      <c r="GD65" s="60">
        <v>-2.199999988079071E-2</v>
      </c>
      <c r="GE65" s="60"/>
      <c r="GF65" s="61"/>
      <c r="GG65" s="383">
        <f>IF(OR(GG29=0,GM15=0),0,ABS(1000*GI65/(SQRT(3)*GG29*GM15)))</f>
        <v>4.2322502048289978</v>
      </c>
      <c r="GH65" s="63"/>
      <c r="GI65" s="60">
        <v>-3.5999998450279236E-2</v>
      </c>
      <c r="GJ65" s="60"/>
      <c r="GK65" s="60"/>
      <c r="GL65" s="60">
        <v>-2.199999988079071E-2</v>
      </c>
      <c r="GM65" s="60"/>
      <c r="GN65" s="61"/>
      <c r="GO65" s="383">
        <f>IF(OR(GO29=0,GU15=0),0,ABS(1000*GQ65/(SQRT(3)*GO29*GU15)))</f>
        <v>4.3546649732403822</v>
      </c>
      <c r="GP65" s="63"/>
      <c r="GQ65" s="60">
        <v>-3.5999998450279236E-2</v>
      </c>
      <c r="GR65" s="60"/>
      <c r="GS65" s="60"/>
      <c r="GT65" s="60">
        <v>-2.199999988079071E-2</v>
      </c>
      <c r="GU65" s="60"/>
      <c r="GV65" s="61"/>
    </row>
    <row r="66" spans="1:204" x14ac:dyDescent="0.2">
      <c r="A66" s="51" t="s">
        <v>144</v>
      </c>
      <c r="B66" s="52"/>
      <c r="C66" s="52"/>
      <c r="D66" s="52"/>
      <c r="E66" s="18"/>
      <c r="F66" s="18"/>
      <c r="G66" s="18"/>
      <c r="H66" s="18"/>
      <c r="I66" s="18"/>
      <c r="J66" s="18"/>
      <c r="K66" s="18"/>
      <c r="L66" s="404"/>
      <c r="M66" s="383">
        <f>IF(OR(M29=0,S15=0),0,ABS(1000*O66/(SQRT(3)*M29*S15)))</f>
        <v>0</v>
      </c>
      <c r="N66" s="63"/>
      <c r="O66" s="60">
        <v>-0.26600000262260437</v>
      </c>
      <c r="P66" s="60"/>
      <c r="Q66" s="60"/>
      <c r="R66" s="60">
        <v>-0.23000000417232513</v>
      </c>
      <c r="S66" s="60"/>
      <c r="T66" s="61"/>
      <c r="U66" s="383">
        <f>IF(OR(U29=0,AA15=0),0,ABS(1000*W66/(SQRT(3)*U29*AA15)))</f>
        <v>0</v>
      </c>
      <c r="V66" s="63"/>
      <c r="W66" s="60">
        <v>-0.26600000262260437</v>
      </c>
      <c r="X66" s="60"/>
      <c r="Y66" s="60"/>
      <c r="Z66" s="60">
        <v>-0.23800000548362732</v>
      </c>
      <c r="AA66" s="60"/>
      <c r="AB66" s="61"/>
      <c r="AC66" s="383">
        <f>IF(OR(AC29=0,AI15=0),0,ABS(1000*AE66/(SQRT(3)*AC29*AI15)))</f>
        <v>0</v>
      </c>
      <c r="AD66" s="63"/>
      <c r="AE66" s="60">
        <v>-0.26600000262260437</v>
      </c>
      <c r="AF66" s="60"/>
      <c r="AG66" s="60"/>
      <c r="AH66" s="60">
        <v>-0.23000000417232513</v>
      </c>
      <c r="AI66" s="60"/>
      <c r="AJ66" s="61"/>
      <c r="AK66" s="383">
        <f>IF(OR(AK29=0,AQ15=0),0,ABS(1000*AM66/(SQRT(3)*AK29*AQ15)))</f>
        <v>0</v>
      </c>
      <c r="AL66" s="63"/>
      <c r="AM66" s="60">
        <v>-0.26600000262260437</v>
      </c>
      <c r="AN66" s="60"/>
      <c r="AO66" s="60"/>
      <c r="AP66" s="60">
        <v>-0.22300000488758087</v>
      </c>
      <c r="AQ66" s="60"/>
      <c r="AR66" s="61"/>
      <c r="AS66" s="383">
        <f>IF(OR(AS29=0,AY15=0),0,ABS(1000*AU66/(SQRT(3)*AS29*AY15)))</f>
        <v>0</v>
      </c>
      <c r="AT66" s="63"/>
      <c r="AU66" s="60">
        <v>-0.26600000262260437</v>
      </c>
      <c r="AV66" s="60"/>
      <c r="AW66" s="60"/>
      <c r="AX66" s="60">
        <v>-0.22300000488758087</v>
      </c>
      <c r="AY66" s="60"/>
      <c r="AZ66" s="61"/>
      <c r="BA66" s="383">
        <f>IF(OR(BA29=0,BG15=0),0,ABS(1000*BC66/(SQRT(3)*BA29*BG15)))</f>
        <v>0</v>
      </c>
      <c r="BB66" s="63"/>
      <c r="BC66" s="60">
        <v>-0.26600000262260437</v>
      </c>
      <c r="BD66" s="60"/>
      <c r="BE66" s="60"/>
      <c r="BF66" s="60">
        <v>-0.22300000488758087</v>
      </c>
      <c r="BG66" s="60"/>
      <c r="BH66" s="61"/>
      <c r="BI66" s="383">
        <f>IF(OR(BI29=0,BO15=0),0,ABS(1000*BK66/(SQRT(3)*BI29*BO15)))</f>
        <v>0</v>
      </c>
      <c r="BJ66" s="63"/>
      <c r="BK66" s="60">
        <v>-0.26600000262260437</v>
      </c>
      <c r="BL66" s="60"/>
      <c r="BM66" s="60"/>
      <c r="BN66" s="60">
        <v>-0.22300000488758087</v>
      </c>
      <c r="BO66" s="60"/>
      <c r="BP66" s="61"/>
      <c r="BQ66" s="383">
        <f>IF(OR(BQ29=0,BW15=0),0,ABS(1000*BS66/(SQRT(3)*BQ29*BW15)))</f>
        <v>0</v>
      </c>
      <c r="BR66" s="63"/>
      <c r="BS66" s="60">
        <v>-0.27399998903274536</v>
      </c>
      <c r="BT66" s="60"/>
      <c r="BU66" s="60"/>
      <c r="BV66" s="60">
        <v>-0.23000000417232513</v>
      </c>
      <c r="BW66" s="60"/>
      <c r="BX66" s="61"/>
      <c r="BY66" s="383">
        <f>IF(OR(BY29=0,CE15=0),0,ABS(1000*CA66/(SQRT(3)*BY29*CE15)))</f>
        <v>0</v>
      </c>
      <c r="BZ66" s="63"/>
      <c r="CA66" s="60">
        <v>-0.26600000262260437</v>
      </c>
      <c r="CB66" s="60"/>
      <c r="CC66" s="60"/>
      <c r="CD66" s="60">
        <v>-0.23000000417232513</v>
      </c>
      <c r="CE66" s="60"/>
      <c r="CF66" s="61"/>
      <c r="CG66" s="383">
        <f>IF(OR(CG29=0,CM15=0),0,ABS(1000*CI66/(SQRT(3)*CG29*CM15)))</f>
        <v>0</v>
      </c>
      <c r="CH66" s="63"/>
      <c r="CI66" s="60">
        <v>-0.25900000333786011</v>
      </c>
      <c r="CJ66" s="60"/>
      <c r="CK66" s="60"/>
      <c r="CL66" s="60">
        <v>-0.22300000488758087</v>
      </c>
      <c r="CM66" s="60"/>
      <c r="CN66" s="61"/>
      <c r="CO66" s="383">
        <f>IF(OR(CO29=0,CU15=0),0,ABS(1000*CQ66/(SQRT(3)*CO29*CU15)))</f>
        <v>0</v>
      </c>
      <c r="CP66" s="63"/>
      <c r="CQ66" s="60">
        <v>-0.25900000333786011</v>
      </c>
      <c r="CR66" s="60"/>
      <c r="CS66" s="60"/>
      <c r="CT66" s="60">
        <v>-0.22300000488758087</v>
      </c>
      <c r="CU66" s="60"/>
      <c r="CV66" s="61"/>
      <c r="CW66" s="383">
        <f>IF(OR(CW29=0,DC15=0),0,ABS(1000*CY66/(SQRT(3)*CW29*DC15)))</f>
        <v>0</v>
      </c>
      <c r="CX66" s="63"/>
      <c r="CY66" s="60">
        <v>-0.26600000262260437</v>
      </c>
      <c r="CZ66" s="60"/>
      <c r="DA66" s="60"/>
      <c r="DB66" s="60">
        <v>-0.22300000488758087</v>
      </c>
      <c r="DC66" s="60"/>
      <c r="DD66" s="61"/>
      <c r="DE66" s="383">
        <f>IF(OR(DE29=0,DK15=0),0,ABS(1000*DG66/(SQRT(3)*DE29*DK15)))</f>
        <v>0</v>
      </c>
      <c r="DF66" s="63"/>
      <c r="DG66" s="60">
        <v>-0.25900000333786011</v>
      </c>
      <c r="DH66" s="60"/>
      <c r="DI66" s="60"/>
      <c r="DJ66" s="60">
        <v>-0.23000000417232513</v>
      </c>
      <c r="DK66" s="60"/>
      <c r="DL66" s="61"/>
      <c r="DM66" s="383">
        <f>IF(OR(DM29=0,DS15=0),0,ABS(1000*DO66/(SQRT(3)*DM29*DS15)))</f>
        <v>0</v>
      </c>
      <c r="DN66" s="63"/>
      <c r="DO66" s="60">
        <v>-0.25900000333786011</v>
      </c>
      <c r="DP66" s="60"/>
      <c r="DQ66" s="60"/>
      <c r="DR66" s="60">
        <v>-0.23000000417232513</v>
      </c>
      <c r="DS66" s="60"/>
      <c r="DT66" s="61"/>
      <c r="DU66" s="383">
        <f>IF(OR(DU29=0,EA15=0),0,ABS(1000*DW66/(SQRT(3)*DU29*EA15)))</f>
        <v>0</v>
      </c>
      <c r="DV66" s="63"/>
      <c r="DW66" s="60">
        <v>-0.26600000262260437</v>
      </c>
      <c r="DX66" s="60"/>
      <c r="DY66" s="60"/>
      <c r="DZ66" s="60">
        <v>-0.23000000417232513</v>
      </c>
      <c r="EA66" s="60"/>
      <c r="EB66" s="61"/>
      <c r="EC66" s="383">
        <f>IF(OR(EC29=0,EI15=0),0,ABS(1000*EE66/(SQRT(3)*EC29*EI15)))</f>
        <v>0</v>
      </c>
      <c r="ED66" s="63"/>
      <c r="EE66" s="60">
        <v>-0.25900000333786011</v>
      </c>
      <c r="EF66" s="60"/>
      <c r="EG66" s="60"/>
      <c r="EH66" s="60">
        <v>-0.23000000417232513</v>
      </c>
      <c r="EI66" s="60"/>
      <c r="EJ66" s="61"/>
      <c r="EK66" s="383">
        <f>IF(OR(EK29=0,EQ15=0),0,ABS(1000*EM66/(SQRT(3)*EK29*EQ15)))</f>
        <v>0</v>
      </c>
      <c r="EL66" s="63"/>
      <c r="EM66" s="60">
        <v>-0.26600000262260437</v>
      </c>
      <c r="EN66" s="60"/>
      <c r="EO66" s="60"/>
      <c r="EP66" s="60">
        <v>-0.23000000417232513</v>
      </c>
      <c r="EQ66" s="60"/>
      <c r="ER66" s="61"/>
      <c r="ES66" s="383">
        <f>IF(OR(ES29=0,EY15=0),0,ABS(1000*EU66/(SQRT(3)*ES29*EY15)))</f>
        <v>0</v>
      </c>
      <c r="ET66" s="63"/>
      <c r="EU66" s="60">
        <v>-0.25900000333786011</v>
      </c>
      <c r="EV66" s="60"/>
      <c r="EW66" s="60"/>
      <c r="EX66" s="60">
        <v>-0.22300000488758087</v>
      </c>
      <c r="EY66" s="60"/>
      <c r="EZ66" s="61"/>
      <c r="FA66" s="383">
        <f>IF(OR(FA29=0,FG15=0),0,ABS(1000*FC66/(SQRT(3)*FA29*FG15)))</f>
        <v>31.131446692054453</v>
      </c>
      <c r="FB66" s="63"/>
      <c r="FC66" s="60">
        <v>-0.25900000333786011</v>
      </c>
      <c r="FD66" s="60"/>
      <c r="FE66" s="60"/>
      <c r="FF66" s="60">
        <v>-0.23000000417232513</v>
      </c>
      <c r="FG66" s="60"/>
      <c r="FH66" s="61"/>
      <c r="FI66" s="383">
        <f>IF(OR(FI29=0,FO15=0),0,ABS(1000*FK66/(SQRT(3)*FI29*FO15)))</f>
        <v>32.925731759724329</v>
      </c>
      <c r="FJ66" s="63"/>
      <c r="FK66" s="60">
        <v>-0.26600000262260437</v>
      </c>
      <c r="FL66" s="60"/>
      <c r="FM66" s="60"/>
      <c r="FN66" s="60">
        <v>-0.23000000417232513</v>
      </c>
      <c r="FO66" s="60"/>
      <c r="FP66" s="61"/>
      <c r="FQ66" s="383">
        <f>IF(OR(FQ29=0,FW15=0),0,ABS(1000*FS66/(SQRT(3)*FQ29*FW15)))</f>
        <v>32.006882109153366</v>
      </c>
      <c r="FR66" s="63"/>
      <c r="FS66" s="60">
        <v>-0.25900000333786011</v>
      </c>
      <c r="FT66" s="60"/>
      <c r="FU66" s="60"/>
      <c r="FV66" s="60">
        <v>-0.23000000417232513</v>
      </c>
      <c r="FW66" s="60"/>
      <c r="FX66" s="61"/>
      <c r="FY66" s="383">
        <f>IF(OR(FY29=0,GE15=0),0,ABS(1000*GA66/(SQRT(3)*FY29*GE15)))</f>
        <v>31.124294741449273</v>
      </c>
      <c r="FZ66" s="63"/>
      <c r="GA66" s="60">
        <v>-0.25900000333786011</v>
      </c>
      <c r="GB66" s="60"/>
      <c r="GC66" s="60"/>
      <c r="GD66" s="60">
        <v>-0.23000000417232513</v>
      </c>
      <c r="GE66" s="60"/>
      <c r="GF66" s="61"/>
      <c r="GG66" s="383">
        <f>IF(OR(GG29=0,GM15=0),0,ABS(1000*GI66/(SQRT(3)*GG29*GM15)))</f>
        <v>31.271628167953409</v>
      </c>
      <c r="GH66" s="63"/>
      <c r="GI66" s="60">
        <v>-0.26600000262260437</v>
      </c>
      <c r="GJ66" s="60"/>
      <c r="GK66" s="60"/>
      <c r="GL66" s="60">
        <v>-0.23000000417232513</v>
      </c>
      <c r="GM66" s="60"/>
      <c r="GN66" s="61"/>
      <c r="GO66" s="383">
        <f>IF(OR(GO29=0,GU15=0),0,ABS(1000*GQ66/(SQRT(3)*GO29*GU15)))</f>
        <v>33.143839063134465</v>
      </c>
      <c r="GP66" s="63"/>
      <c r="GQ66" s="60">
        <v>-0.27399998903274536</v>
      </c>
      <c r="GR66" s="60"/>
      <c r="GS66" s="60"/>
      <c r="GT66" s="60">
        <v>-0.23800000548362732</v>
      </c>
      <c r="GU66" s="60"/>
      <c r="GV66" s="61"/>
    </row>
    <row r="67" spans="1:204" x14ac:dyDescent="0.2">
      <c r="A67" s="51" t="s">
        <v>145</v>
      </c>
      <c r="B67" s="52"/>
      <c r="C67" s="52"/>
      <c r="D67" s="52"/>
      <c r="E67" s="18"/>
      <c r="F67" s="18"/>
      <c r="G67" s="18"/>
      <c r="H67" s="18"/>
      <c r="I67" s="18"/>
      <c r="J67" s="18"/>
      <c r="K67" s="18"/>
      <c r="L67" s="404"/>
      <c r="M67" s="406" t="s">
        <v>71</v>
      </c>
      <c r="N67" s="49"/>
      <c r="O67" s="42">
        <v>0</v>
      </c>
      <c r="P67" s="42"/>
      <c r="Q67" s="42"/>
      <c r="R67" s="42">
        <v>0</v>
      </c>
      <c r="S67" s="42"/>
      <c r="T67" s="43"/>
      <c r="U67" s="406" t="s">
        <v>71</v>
      </c>
      <c r="V67" s="49"/>
      <c r="W67" s="42">
        <v>0</v>
      </c>
      <c r="X67" s="42"/>
      <c r="Y67" s="42"/>
      <c r="Z67" s="42">
        <v>0</v>
      </c>
      <c r="AA67" s="42"/>
      <c r="AB67" s="43"/>
      <c r="AC67" s="406" t="s">
        <v>71</v>
      </c>
      <c r="AD67" s="49"/>
      <c r="AE67" s="42">
        <v>0</v>
      </c>
      <c r="AF67" s="42"/>
      <c r="AG67" s="42"/>
      <c r="AH67" s="42">
        <v>0</v>
      </c>
      <c r="AI67" s="42"/>
      <c r="AJ67" s="43"/>
      <c r="AK67" s="406" t="s">
        <v>71</v>
      </c>
      <c r="AL67" s="49"/>
      <c r="AM67" s="42">
        <v>0</v>
      </c>
      <c r="AN67" s="42"/>
      <c r="AO67" s="42"/>
      <c r="AP67" s="42">
        <v>0</v>
      </c>
      <c r="AQ67" s="42"/>
      <c r="AR67" s="43"/>
      <c r="AS67" s="406" t="s">
        <v>71</v>
      </c>
      <c r="AT67" s="49"/>
      <c r="AU67" s="42">
        <v>0</v>
      </c>
      <c r="AV67" s="42"/>
      <c r="AW67" s="42"/>
      <c r="AX67" s="42">
        <v>0</v>
      </c>
      <c r="AY67" s="42"/>
      <c r="AZ67" s="43"/>
      <c r="BA67" s="406" t="s">
        <v>71</v>
      </c>
      <c r="BB67" s="49"/>
      <c r="BC67" s="42">
        <v>0</v>
      </c>
      <c r="BD67" s="42"/>
      <c r="BE67" s="42"/>
      <c r="BF67" s="42">
        <v>0</v>
      </c>
      <c r="BG67" s="42"/>
      <c r="BH67" s="43"/>
      <c r="BI67" s="406" t="s">
        <v>71</v>
      </c>
      <c r="BJ67" s="49"/>
      <c r="BK67" s="42">
        <v>0</v>
      </c>
      <c r="BL67" s="42"/>
      <c r="BM67" s="42"/>
      <c r="BN67" s="42">
        <v>0</v>
      </c>
      <c r="BO67" s="42"/>
      <c r="BP67" s="43"/>
      <c r="BQ67" s="406" t="s">
        <v>71</v>
      </c>
      <c r="BR67" s="49"/>
      <c r="BS67" s="42">
        <v>0</v>
      </c>
      <c r="BT67" s="42"/>
      <c r="BU67" s="42"/>
      <c r="BV67" s="42">
        <v>0</v>
      </c>
      <c r="BW67" s="42"/>
      <c r="BX67" s="43"/>
      <c r="BY67" s="406" t="s">
        <v>71</v>
      </c>
      <c r="BZ67" s="49"/>
      <c r="CA67" s="42">
        <v>0</v>
      </c>
      <c r="CB67" s="42"/>
      <c r="CC67" s="42"/>
      <c r="CD67" s="42">
        <v>0</v>
      </c>
      <c r="CE67" s="42"/>
      <c r="CF67" s="43"/>
      <c r="CG67" s="406" t="s">
        <v>71</v>
      </c>
      <c r="CH67" s="49"/>
      <c r="CI67" s="42">
        <v>0</v>
      </c>
      <c r="CJ67" s="42"/>
      <c r="CK67" s="42"/>
      <c r="CL67" s="42">
        <v>0</v>
      </c>
      <c r="CM67" s="42"/>
      <c r="CN67" s="43"/>
      <c r="CO67" s="406" t="s">
        <v>71</v>
      </c>
      <c r="CP67" s="49"/>
      <c r="CQ67" s="42">
        <v>0</v>
      </c>
      <c r="CR67" s="42"/>
      <c r="CS67" s="42"/>
      <c r="CT67" s="42">
        <v>0</v>
      </c>
      <c r="CU67" s="42"/>
      <c r="CV67" s="43"/>
      <c r="CW67" s="406" t="s">
        <v>71</v>
      </c>
      <c r="CX67" s="49"/>
      <c r="CY67" s="42">
        <v>0</v>
      </c>
      <c r="CZ67" s="42"/>
      <c r="DA67" s="42"/>
      <c r="DB67" s="42">
        <v>0</v>
      </c>
      <c r="DC67" s="42"/>
      <c r="DD67" s="43"/>
      <c r="DE67" s="406" t="s">
        <v>71</v>
      </c>
      <c r="DF67" s="49"/>
      <c r="DG67" s="42">
        <v>0</v>
      </c>
      <c r="DH67" s="42"/>
      <c r="DI67" s="42"/>
      <c r="DJ67" s="42">
        <v>0</v>
      </c>
      <c r="DK67" s="42"/>
      <c r="DL67" s="43"/>
      <c r="DM67" s="406" t="s">
        <v>71</v>
      </c>
      <c r="DN67" s="49"/>
      <c r="DO67" s="42">
        <v>0</v>
      </c>
      <c r="DP67" s="42"/>
      <c r="DQ67" s="42"/>
      <c r="DR67" s="42">
        <v>0</v>
      </c>
      <c r="DS67" s="42"/>
      <c r="DT67" s="43"/>
      <c r="DU67" s="406" t="s">
        <v>71</v>
      </c>
      <c r="DV67" s="49"/>
      <c r="DW67" s="42">
        <v>0</v>
      </c>
      <c r="DX67" s="42"/>
      <c r="DY67" s="42"/>
      <c r="DZ67" s="42">
        <v>0</v>
      </c>
      <c r="EA67" s="42"/>
      <c r="EB67" s="43"/>
      <c r="EC67" s="406" t="s">
        <v>71</v>
      </c>
      <c r="ED67" s="49"/>
      <c r="EE67" s="42">
        <v>0</v>
      </c>
      <c r="EF67" s="42"/>
      <c r="EG67" s="42"/>
      <c r="EH67" s="42">
        <v>0</v>
      </c>
      <c r="EI67" s="42"/>
      <c r="EJ67" s="43"/>
      <c r="EK67" s="406" t="s">
        <v>71</v>
      </c>
      <c r="EL67" s="49"/>
      <c r="EM67" s="42">
        <v>0</v>
      </c>
      <c r="EN67" s="42"/>
      <c r="EO67" s="42"/>
      <c r="EP67" s="42">
        <v>0</v>
      </c>
      <c r="EQ67" s="42"/>
      <c r="ER67" s="43"/>
      <c r="ES67" s="406" t="s">
        <v>71</v>
      </c>
      <c r="ET67" s="49"/>
      <c r="EU67" s="42">
        <v>0</v>
      </c>
      <c r="EV67" s="42"/>
      <c r="EW67" s="42"/>
      <c r="EX67" s="42">
        <v>0</v>
      </c>
      <c r="EY67" s="42"/>
      <c r="EZ67" s="43"/>
      <c r="FA67" s="406" t="s">
        <v>71</v>
      </c>
      <c r="FB67" s="49"/>
      <c r="FC67" s="42">
        <v>0</v>
      </c>
      <c r="FD67" s="42"/>
      <c r="FE67" s="42"/>
      <c r="FF67" s="42">
        <v>0</v>
      </c>
      <c r="FG67" s="42"/>
      <c r="FH67" s="43"/>
      <c r="FI67" s="406" t="s">
        <v>71</v>
      </c>
      <c r="FJ67" s="49"/>
      <c r="FK67" s="42">
        <v>0</v>
      </c>
      <c r="FL67" s="42"/>
      <c r="FM67" s="42"/>
      <c r="FN67" s="42">
        <v>0</v>
      </c>
      <c r="FO67" s="42"/>
      <c r="FP67" s="43"/>
      <c r="FQ67" s="406" t="s">
        <v>71</v>
      </c>
      <c r="FR67" s="49"/>
      <c r="FS67" s="42">
        <v>0</v>
      </c>
      <c r="FT67" s="42"/>
      <c r="FU67" s="42"/>
      <c r="FV67" s="42">
        <v>0</v>
      </c>
      <c r="FW67" s="42"/>
      <c r="FX67" s="43"/>
      <c r="FY67" s="406" t="s">
        <v>71</v>
      </c>
      <c r="FZ67" s="49"/>
      <c r="GA67" s="42">
        <v>0</v>
      </c>
      <c r="GB67" s="42"/>
      <c r="GC67" s="42"/>
      <c r="GD67" s="42">
        <v>0</v>
      </c>
      <c r="GE67" s="42"/>
      <c r="GF67" s="43"/>
      <c r="GG67" s="406" t="s">
        <v>71</v>
      </c>
      <c r="GH67" s="49"/>
      <c r="GI67" s="42">
        <v>0</v>
      </c>
      <c r="GJ67" s="42"/>
      <c r="GK67" s="42"/>
      <c r="GL67" s="42">
        <v>0</v>
      </c>
      <c r="GM67" s="42"/>
      <c r="GN67" s="43"/>
      <c r="GO67" s="406" t="s">
        <v>71</v>
      </c>
      <c r="GP67" s="49"/>
      <c r="GQ67" s="42">
        <v>0</v>
      </c>
      <c r="GR67" s="42"/>
      <c r="GS67" s="42"/>
      <c r="GT67" s="42">
        <v>0</v>
      </c>
      <c r="GU67" s="42"/>
      <c r="GV67" s="43"/>
    </row>
    <row r="68" spans="1:204" x14ac:dyDescent="0.2">
      <c r="A68" s="51" t="s">
        <v>146</v>
      </c>
      <c r="B68" s="52"/>
      <c r="C68" s="52"/>
      <c r="D68" s="52"/>
      <c r="E68" s="18"/>
      <c r="F68" s="18"/>
      <c r="G68" s="18"/>
      <c r="H68" s="18"/>
      <c r="I68" s="18"/>
      <c r="J68" s="18"/>
      <c r="K68" s="18"/>
      <c r="L68" s="404"/>
      <c r="M68" s="383">
        <f>IF(OR(M29=0,S15=0),0,ABS(1000*O68/(SQRT(3)*M29*S15)))</f>
        <v>0</v>
      </c>
      <c r="N68" s="63"/>
      <c r="O68" s="60">
        <v>-1.4000000432133675E-2</v>
      </c>
      <c r="P68" s="60"/>
      <c r="Q68" s="60"/>
      <c r="R68" s="60">
        <v>-7.0000002160668373E-3</v>
      </c>
      <c r="S68" s="60"/>
      <c r="T68" s="61"/>
      <c r="U68" s="383">
        <f>IF(OR(U29=0,AA15=0),0,ABS(1000*W68/(SQRT(3)*U29*AA15)))</f>
        <v>0</v>
      </c>
      <c r="V68" s="63"/>
      <c r="W68" s="60">
        <v>-7.0000002160668373E-3</v>
      </c>
      <c r="X68" s="60"/>
      <c r="Y68" s="60"/>
      <c r="Z68" s="60">
        <v>-7.0000002160668373E-3</v>
      </c>
      <c r="AA68" s="60"/>
      <c r="AB68" s="61"/>
      <c r="AC68" s="383">
        <f>IF(OR(AC29=0,AI15=0),0,ABS(1000*AE68/(SQRT(3)*AC29*AI15)))</f>
        <v>0</v>
      </c>
      <c r="AD68" s="63"/>
      <c r="AE68" s="60">
        <v>-1.4000000432133675E-2</v>
      </c>
      <c r="AF68" s="60"/>
      <c r="AG68" s="60"/>
      <c r="AH68" s="60">
        <v>-1.4000000432133675E-2</v>
      </c>
      <c r="AI68" s="60"/>
      <c r="AJ68" s="61"/>
      <c r="AK68" s="383">
        <f>IF(OR(AK29=0,AQ15=0),0,ABS(1000*AM68/(SQRT(3)*AK29*AQ15)))</f>
        <v>0</v>
      </c>
      <c r="AL68" s="63"/>
      <c r="AM68" s="60">
        <v>-1.4000000432133675E-2</v>
      </c>
      <c r="AN68" s="60"/>
      <c r="AO68" s="60"/>
      <c r="AP68" s="60">
        <v>-1.4000000432133675E-2</v>
      </c>
      <c r="AQ68" s="60"/>
      <c r="AR68" s="61"/>
      <c r="AS68" s="383">
        <f>IF(OR(AS29=0,AY15=0),0,ABS(1000*AU68/(SQRT(3)*AS29*AY15)))</f>
        <v>0</v>
      </c>
      <c r="AT68" s="63"/>
      <c r="AU68" s="60">
        <v>-7.0000002160668373E-3</v>
      </c>
      <c r="AV68" s="60"/>
      <c r="AW68" s="60"/>
      <c r="AX68" s="60">
        <v>-7.0000002160668373E-3</v>
      </c>
      <c r="AY68" s="60"/>
      <c r="AZ68" s="61"/>
      <c r="BA68" s="383">
        <f>IF(OR(BA29=0,BG15=0),0,ABS(1000*BC68/(SQRT(3)*BA29*BG15)))</f>
        <v>0</v>
      </c>
      <c r="BB68" s="63"/>
      <c r="BC68" s="60">
        <v>-7.0000002160668373E-3</v>
      </c>
      <c r="BD68" s="60"/>
      <c r="BE68" s="60"/>
      <c r="BF68" s="60">
        <v>-7.0000002160668373E-3</v>
      </c>
      <c r="BG68" s="60"/>
      <c r="BH68" s="61"/>
      <c r="BI68" s="383">
        <f>IF(OR(BI29=0,BO15=0),0,ABS(1000*BK68/(SQRT(3)*BI29*BO15)))</f>
        <v>0</v>
      </c>
      <c r="BJ68" s="63"/>
      <c r="BK68" s="60">
        <v>-2.199999988079071E-2</v>
      </c>
      <c r="BL68" s="60"/>
      <c r="BM68" s="60"/>
      <c r="BN68" s="60">
        <v>-7.0000002160668373E-3</v>
      </c>
      <c r="BO68" s="60"/>
      <c r="BP68" s="61"/>
      <c r="BQ68" s="383">
        <f>IF(OR(BQ29=0,BW15=0),0,ABS(1000*BS68/(SQRT(3)*BQ29*BW15)))</f>
        <v>0</v>
      </c>
      <c r="BR68" s="63"/>
      <c r="BS68" s="60">
        <v>-2.199999988079071E-2</v>
      </c>
      <c r="BT68" s="60"/>
      <c r="BU68" s="60"/>
      <c r="BV68" s="60">
        <v>-7.0000002160668373E-3</v>
      </c>
      <c r="BW68" s="60"/>
      <c r="BX68" s="61"/>
      <c r="BY68" s="383">
        <f>IF(OR(BY29=0,CE15=0),0,ABS(1000*CA68/(SQRT(3)*BY29*CE15)))</f>
        <v>0</v>
      </c>
      <c r="BZ68" s="63"/>
      <c r="CA68" s="60">
        <v>-2.199999988079071E-2</v>
      </c>
      <c r="CB68" s="60"/>
      <c r="CC68" s="60"/>
      <c r="CD68" s="60">
        <v>-7.0000002160668373E-3</v>
      </c>
      <c r="CE68" s="60"/>
      <c r="CF68" s="61"/>
      <c r="CG68" s="383">
        <f>IF(OR(CG29=0,CM15=0),0,ABS(1000*CI68/(SQRT(3)*CG29*CM15)))</f>
        <v>0</v>
      </c>
      <c r="CH68" s="63"/>
      <c r="CI68" s="60">
        <v>-2.199999988079071E-2</v>
      </c>
      <c r="CJ68" s="60"/>
      <c r="CK68" s="60"/>
      <c r="CL68" s="60">
        <v>-7.0000002160668373E-3</v>
      </c>
      <c r="CM68" s="60"/>
      <c r="CN68" s="61"/>
      <c r="CO68" s="383">
        <f>IF(OR(CO29=0,CU15=0),0,ABS(1000*CQ68/(SQRT(3)*CO29*CU15)))</f>
        <v>0</v>
      </c>
      <c r="CP68" s="63"/>
      <c r="CQ68" s="60">
        <v>-2.199999988079071E-2</v>
      </c>
      <c r="CR68" s="60"/>
      <c r="CS68" s="60"/>
      <c r="CT68" s="60">
        <v>-7.0000002160668373E-3</v>
      </c>
      <c r="CU68" s="60"/>
      <c r="CV68" s="61"/>
      <c r="CW68" s="383">
        <f>IF(OR(CW29=0,DC15=0),0,ABS(1000*CY68/(SQRT(3)*CW29*DC15)))</f>
        <v>0</v>
      </c>
      <c r="CX68" s="63"/>
      <c r="CY68" s="60">
        <v>-2.199999988079071E-2</v>
      </c>
      <c r="CZ68" s="60"/>
      <c r="DA68" s="60"/>
      <c r="DB68" s="60">
        <v>-1.4000000432133675E-2</v>
      </c>
      <c r="DC68" s="60"/>
      <c r="DD68" s="61"/>
      <c r="DE68" s="383">
        <f>IF(OR(DE29=0,DK15=0),0,ABS(1000*DG68/(SQRT(3)*DE29*DK15)))</f>
        <v>0</v>
      </c>
      <c r="DF68" s="63"/>
      <c r="DG68" s="60">
        <v>-2.199999988079071E-2</v>
      </c>
      <c r="DH68" s="60"/>
      <c r="DI68" s="60"/>
      <c r="DJ68" s="60">
        <v>-7.0000002160668373E-3</v>
      </c>
      <c r="DK68" s="60"/>
      <c r="DL68" s="61"/>
      <c r="DM68" s="383">
        <f>IF(OR(DM29=0,DS15=0),0,ABS(1000*DO68/(SQRT(3)*DM29*DS15)))</f>
        <v>0</v>
      </c>
      <c r="DN68" s="63"/>
      <c r="DO68" s="60">
        <v>-2.8999999165534973E-2</v>
      </c>
      <c r="DP68" s="60"/>
      <c r="DQ68" s="60"/>
      <c r="DR68" s="60">
        <v>-1.4000000432133675E-2</v>
      </c>
      <c r="DS68" s="60"/>
      <c r="DT68" s="61"/>
      <c r="DU68" s="383">
        <f>IF(OR(DU29=0,EA15=0),0,ABS(1000*DW68/(SQRT(3)*DU29*EA15)))</f>
        <v>0</v>
      </c>
      <c r="DV68" s="63"/>
      <c r="DW68" s="60">
        <v>-2.8999999165534973E-2</v>
      </c>
      <c r="DX68" s="60"/>
      <c r="DY68" s="60"/>
      <c r="DZ68" s="60">
        <v>-1.4000000432133675E-2</v>
      </c>
      <c r="EA68" s="60"/>
      <c r="EB68" s="61"/>
      <c r="EC68" s="383">
        <f>IF(OR(EC29=0,EI15=0),0,ABS(1000*EE68/(SQRT(3)*EC29*EI15)))</f>
        <v>0</v>
      </c>
      <c r="ED68" s="63"/>
      <c r="EE68" s="60">
        <v>-1.4000000432133675E-2</v>
      </c>
      <c r="EF68" s="60"/>
      <c r="EG68" s="60"/>
      <c r="EH68" s="60">
        <v>-7.0000002160668373E-3</v>
      </c>
      <c r="EI68" s="60"/>
      <c r="EJ68" s="61"/>
      <c r="EK68" s="383">
        <f>IF(OR(EK29=0,EQ15=0),0,ABS(1000*EM68/(SQRT(3)*EK29*EQ15)))</f>
        <v>0</v>
      </c>
      <c r="EL68" s="63"/>
      <c r="EM68" s="60">
        <v>-7.0000002160668373E-3</v>
      </c>
      <c r="EN68" s="60"/>
      <c r="EO68" s="60"/>
      <c r="EP68" s="60">
        <v>-7.0000002160668373E-3</v>
      </c>
      <c r="EQ68" s="60"/>
      <c r="ER68" s="61"/>
      <c r="ES68" s="383">
        <f>IF(OR(ES29=0,EY15=0),0,ABS(1000*EU68/(SQRT(3)*ES29*EY15)))</f>
        <v>0</v>
      </c>
      <c r="ET68" s="63"/>
      <c r="EU68" s="60">
        <v>-7.0000002160668373E-3</v>
      </c>
      <c r="EV68" s="60"/>
      <c r="EW68" s="60"/>
      <c r="EX68" s="60">
        <v>-7.0000002160668373E-3</v>
      </c>
      <c r="EY68" s="60"/>
      <c r="EZ68" s="61"/>
      <c r="FA68" s="383">
        <f>IF(OR(FA29=0,FG15=0),0,ABS(1000*FC68/(SQRT(3)*FA29*FG15)))</f>
        <v>0.84139046626413405</v>
      </c>
      <c r="FB68" s="63"/>
      <c r="FC68" s="60">
        <v>-7.0000002160668373E-3</v>
      </c>
      <c r="FD68" s="60"/>
      <c r="FE68" s="60"/>
      <c r="FF68" s="60">
        <v>-7.0000002160668373E-3</v>
      </c>
      <c r="FG68" s="60"/>
      <c r="FH68" s="61"/>
      <c r="FI68" s="383">
        <f>IF(OR(FI29=0,FO15=0),0,ABS(1000*FK68/(SQRT(3)*FI29*FO15)))</f>
        <v>0.86646664345800684</v>
      </c>
      <c r="FJ68" s="63"/>
      <c r="FK68" s="60">
        <v>-7.0000002160668373E-3</v>
      </c>
      <c r="FL68" s="60"/>
      <c r="FM68" s="60"/>
      <c r="FN68" s="60">
        <v>-7.0000002160668373E-3</v>
      </c>
      <c r="FO68" s="60"/>
      <c r="FP68" s="61"/>
      <c r="FQ68" s="383">
        <f>IF(OR(FQ29=0,FW15=0),0,ABS(1000*FS68/(SQRT(3)*FQ29*FW15)))</f>
        <v>0.8650508833678785</v>
      </c>
      <c r="FR68" s="63"/>
      <c r="FS68" s="60">
        <v>-7.0000002160668373E-3</v>
      </c>
      <c r="FT68" s="60"/>
      <c r="FU68" s="60"/>
      <c r="FV68" s="60">
        <v>-1.4000000432133675E-2</v>
      </c>
      <c r="FW68" s="60"/>
      <c r="FX68" s="61"/>
      <c r="FY68" s="383">
        <f>IF(OR(FY29=0,GE15=0),0,ABS(1000*GA68/(SQRT(3)*FY29*GE15)))</f>
        <v>1.6823943405967132</v>
      </c>
      <c r="FZ68" s="63"/>
      <c r="GA68" s="60">
        <v>-1.4000000432133675E-2</v>
      </c>
      <c r="GB68" s="60"/>
      <c r="GC68" s="60"/>
      <c r="GD68" s="60">
        <v>-7.0000002160668373E-3</v>
      </c>
      <c r="GE68" s="60"/>
      <c r="GF68" s="61"/>
      <c r="GG68" s="383">
        <f>IF(OR(GG29=0,GM15=0),0,ABS(1000*GI68/(SQRT(3)*GG29*GM15)))</f>
        <v>0.82293760065487187</v>
      </c>
      <c r="GH68" s="63"/>
      <c r="GI68" s="60">
        <v>-7.0000002160668373E-3</v>
      </c>
      <c r="GJ68" s="60"/>
      <c r="GK68" s="60"/>
      <c r="GL68" s="60">
        <v>-7.0000002160668373E-3</v>
      </c>
      <c r="GM68" s="60"/>
      <c r="GN68" s="61"/>
      <c r="GO68" s="383">
        <f>IF(OR(GO29=0,GU15=0),0,ABS(1000*GQ68/(SQRT(3)*GO29*GU15)))</f>
        <v>0.84674047404979613</v>
      </c>
      <c r="GP68" s="63"/>
      <c r="GQ68" s="60">
        <v>-7.0000002160668373E-3</v>
      </c>
      <c r="GR68" s="60"/>
      <c r="GS68" s="60"/>
      <c r="GT68" s="60">
        <v>-1.4000000432133675E-2</v>
      </c>
      <c r="GU68" s="60"/>
      <c r="GV68" s="61"/>
    </row>
    <row r="69" spans="1:204" x14ac:dyDescent="0.2">
      <c r="A69" s="51" t="s">
        <v>147</v>
      </c>
      <c r="B69" s="52"/>
      <c r="C69" s="52"/>
      <c r="D69" s="52"/>
      <c r="E69" s="18"/>
      <c r="F69" s="18"/>
      <c r="G69" s="18"/>
      <c r="H69" s="18"/>
      <c r="I69" s="18"/>
      <c r="J69" s="18"/>
      <c r="K69" s="18"/>
      <c r="L69" s="404"/>
      <c r="M69" s="383">
        <f>IF(OR(M29=0,S15=0),0,ABS(1000*O69/(SQRT(3)*M29*S15)))</f>
        <v>0</v>
      </c>
      <c r="N69" s="63"/>
      <c r="O69" s="60">
        <v>0</v>
      </c>
      <c r="P69" s="60"/>
      <c r="Q69" s="60"/>
      <c r="R69" s="60">
        <v>0</v>
      </c>
      <c r="S69" s="60"/>
      <c r="T69" s="61"/>
      <c r="U69" s="383">
        <f>IF(OR(U29=0,AA15=0),0,ABS(1000*W69/(SQRT(3)*U29*AA15)))</f>
        <v>0</v>
      </c>
      <c r="V69" s="63"/>
      <c r="W69" s="60">
        <v>0</v>
      </c>
      <c r="X69" s="60"/>
      <c r="Y69" s="60"/>
      <c r="Z69" s="60">
        <v>0</v>
      </c>
      <c r="AA69" s="60"/>
      <c r="AB69" s="61"/>
      <c r="AC69" s="383">
        <f>IF(OR(AC29=0,AI15=0),0,ABS(1000*AE69/(SQRT(3)*AC29*AI15)))</f>
        <v>0</v>
      </c>
      <c r="AD69" s="63"/>
      <c r="AE69" s="60">
        <v>0</v>
      </c>
      <c r="AF69" s="60"/>
      <c r="AG69" s="60"/>
      <c r="AH69" s="60">
        <v>0</v>
      </c>
      <c r="AI69" s="60"/>
      <c r="AJ69" s="61"/>
      <c r="AK69" s="383">
        <f>IF(OR(AK29=0,AQ15=0),0,ABS(1000*AM69/(SQRT(3)*AK29*AQ15)))</f>
        <v>0</v>
      </c>
      <c r="AL69" s="63"/>
      <c r="AM69" s="60">
        <v>0</v>
      </c>
      <c r="AN69" s="60"/>
      <c r="AO69" s="60"/>
      <c r="AP69" s="60">
        <v>0</v>
      </c>
      <c r="AQ69" s="60"/>
      <c r="AR69" s="61"/>
      <c r="AS69" s="383">
        <f>IF(OR(AS29=0,AY15=0),0,ABS(1000*AU69/(SQRT(3)*AS29*AY15)))</f>
        <v>0</v>
      </c>
      <c r="AT69" s="63"/>
      <c r="AU69" s="60">
        <v>0</v>
      </c>
      <c r="AV69" s="60"/>
      <c r="AW69" s="60"/>
      <c r="AX69" s="60">
        <v>0</v>
      </c>
      <c r="AY69" s="60"/>
      <c r="AZ69" s="61"/>
      <c r="BA69" s="383">
        <f>IF(OR(BA29=0,BG15=0),0,ABS(1000*BC69/(SQRT(3)*BA29*BG15)))</f>
        <v>0</v>
      </c>
      <c r="BB69" s="63"/>
      <c r="BC69" s="60">
        <v>0</v>
      </c>
      <c r="BD69" s="60"/>
      <c r="BE69" s="60"/>
      <c r="BF69" s="60">
        <v>0</v>
      </c>
      <c r="BG69" s="60"/>
      <c r="BH69" s="61"/>
      <c r="BI69" s="383">
        <f>IF(OR(BI29=0,BO15=0),0,ABS(1000*BK69/(SQRT(3)*BI29*BO15)))</f>
        <v>0</v>
      </c>
      <c r="BJ69" s="63"/>
      <c r="BK69" s="60">
        <v>0</v>
      </c>
      <c r="BL69" s="60"/>
      <c r="BM69" s="60"/>
      <c r="BN69" s="60">
        <v>0</v>
      </c>
      <c r="BO69" s="60"/>
      <c r="BP69" s="61"/>
      <c r="BQ69" s="383">
        <f>IF(OR(BQ29=0,BW15=0),0,ABS(1000*BS69/(SQRT(3)*BQ29*BW15)))</f>
        <v>0</v>
      </c>
      <c r="BR69" s="63"/>
      <c r="BS69" s="60">
        <v>0</v>
      </c>
      <c r="BT69" s="60"/>
      <c r="BU69" s="60"/>
      <c r="BV69" s="60">
        <v>0</v>
      </c>
      <c r="BW69" s="60"/>
      <c r="BX69" s="61"/>
      <c r="BY69" s="383">
        <f>IF(OR(BY29=0,CE15=0),0,ABS(1000*CA69/(SQRT(3)*BY29*CE15)))</f>
        <v>0</v>
      </c>
      <c r="BZ69" s="63"/>
      <c r="CA69" s="60">
        <v>0</v>
      </c>
      <c r="CB69" s="60"/>
      <c r="CC69" s="60"/>
      <c r="CD69" s="60">
        <v>0</v>
      </c>
      <c r="CE69" s="60"/>
      <c r="CF69" s="61"/>
      <c r="CG69" s="383">
        <f>IF(OR(CG29=0,CM15=0),0,ABS(1000*CI69/(SQRT(3)*CG29*CM15)))</f>
        <v>0</v>
      </c>
      <c r="CH69" s="63"/>
      <c r="CI69" s="60">
        <v>0</v>
      </c>
      <c r="CJ69" s="60"/>
      <c r="CK69" s="60"/>
      <c r="CL69" s="60">
        <v>0</v>
      </c>
      <c r="CM69" s="60"/>
      <c r="CN69" s="61"/>
      <c r="CO69" s="383">
        <f>IF(OR(CO29=0,CU15=0),0,ABS(1000*CQ69/(SQRT(3)*CO29*CU15)))</f>
        <v>0</v>
      </c>
      <c r="CP69" s="63"/>
      <c r="CQ69" s="60">
        <v>0</v>
      </c>
      <c r="CR69" s="60"/>
      <c r="CS69" s="60"/>
      <c r="CT69" s="60">
        <v>0</v>
      </c>
      <c r="CU69" s="60"/>
      <c r="CV69" s="61"/>
      <c r="CW69" s="383">
        <f>IF(OR(CW29=0,DC15=0),0,ABS(1000*CY69/(SQRT(3)*CW29*DC15)))</f>
        <v>0</v>
      </c>
      <c r="CX69" s="63"/>
      <c r="CY69" s="60">
        <v>0</v>
      </c>
      <c r="CZ69" s="60"/>
      <c r="DA69" s="60"/>
      <c r="DB69" s="60">
        <v>0</v>
      </c>
      <c r="DC69" s="60"/>
      <c r="DD69" s="61"/>
      <c r="DE69" s="383">
        <f>IF(OR(DE29=0,DK15=0),0,ABS(1000*DG69/(SQRT(3)*DE29*DK15)))</f>
        <v>0</v>
      </c>
      <c r="DF69" s="63"/>
      <c r="DG69" s="60">
        <v>0</v>
      </c>
      <c r="DH69" s="60"/>
      <c r="DI69" s="60"/>
      <c r="DJ69" s="60">
        <v>0</v>
      </c>
      <c r="DK69" s="60"/>
      <c r="DL69" s="61"/>
      <c r="DM69" s="383">
        <f>IF(OR(DM29=0,DS15=0),0,ABS(1000*DO69/(SQRT(3)*DM29*DS15)))</f>
        <v>0</v>
      </c>
      <c r="DN69" s="63"/>
      <c r="DO69" s="60">
        <v>0</v>
      </c>
      <c r="DP69" s="60"/>
      <c r="DQ69" s="60"/>
      <c r="DR69" s="60">
        <v>0</v>
      </c>
      <c r="DS69" s="60"/>
      <c r="DT69" s="61"/>
      <c r="DU69" s="383">
        <f>IF(OR(DU29=0,EA15=0),0,ABS(1000*DW69/(SQRT(3)*DU29*EA15)))</f>
        <v>0</v>
      </c>
      <c r="DV69" s="63"/>
      <c r="DW69" s="60">
        <v>0</v>
      </c>
      <c r="DX69" s="60"/>
      <c r="DY69" s="60"/>
      <c r="DZ69" s="60">
        <v>0</v>
      </c>
      <c r="EA69" s="60"/>
      <c r="EB69" s="61"/>
      <c r="EC69" s="383">
        <f>IF(OR(EC29=0,EI15=0),0,ABS(1000*EE69/(SQRT(3)*EC29*EI15)))</f>
        <v>0</v>
      </c>
      <c r="ED69" s="63"/>
      <c r="EE69" s="60">
        <v>0</v>
      </c>
      <c r="EF69" s="60"/>
      <c r="EG69" s="60"/>
      <c r="EH69" s="60">
        <v>0</v>
      </c>
      <c r="EI69" s="60"/>
      <c r="EJ69" s="61"/>
      <c r="EK69" s="383">
        <f>IF(OR(EK29=0,EQ15=0),0,ABS(1000*EM69/(SQRT(3)*EK29*EQ15)))</f>
        <v>0</v>
      </c>
      <c r="EL69" s="63"/>
      <c r="EM69" s="60">
        <v>0</v>
      </c>
      <c r="EN69" s="60"/>
      <c r="EO69" s="60"/>
      <c r="EP69" s="60">
        <v>0</v>
      </c>
      <c r="EQ69" s="60"/>
      <c r="ER69" s="61"/>
      <c r="ES69" s="383">
        <f>IF(OR(ES29=0,EY15=0),0,ABS(1000*EU69/(SQRT(3)*ES29*EY15)))</f>
        <v>0</v>
      </c>
      <c r="ET69" s="63"/>
      <c r="EU69" s="60">
        <v>-3.7999998778104782E-2</v>
      </c>
      <c r="EV69" s="60"/>
      <c r="EW69" s="60"/>
      <c r="EX69" s="60">
        <v>-2.6000000536441803E-2</v>
      </c>
      <c r="EY69" s="60"/>
      <c r="EZ69" s="61"/>
      <c r="FA69" s="383">
        <f>IF(OR(FA29=0,FG15=0),0,ABS(1000*FC69/(SQRT(3)*FA29*FG15)))</f>
        <v>4.567547957578638</v>
      </c>
      <c r="FB69" s="63"/>
      <c r="FC69" s="60">
        <v>-3.7999998778104782E-2</v>
      </c>
      <c r="FD69" s="60"/>
      <c r="FE69" s="60"/>
      <c r="FF69" s="60">
        <v>-2.6000000536441803E-2</v>
      </c>
      <c r="FG69" s="60"/>
      <c r="FH69" s="61"/>
      <c r="FI69" s="383">
        <f>IF(OR(FI29=0,FO15=0),0,ABS(1000*FK69/(SQRT(3)*FI29*FO15)))</f>
        <v>2.7231807806280313</v>
      </c>
      <c r="FJ69" s="63"/>
      <c r="FK69" s="60">
        <v>-2.199999988079071E-2</v>
      </c>
      <c r="FL69" s="60"/>
      <c r="FM69" s="60"/>
      <c r="FN69" s="60">
        <v>-2.4000000208616257E-2</v>
      </c>
      <c r="FO69" s="60"/>
      <c r="FP69" s="61"/>
      <c r="FQ69" s="383">
        <f>IF(OR(FQ29=0,FW15=0),0,ABS(1000*FS69/(SQRT(3)*FQ29*FW15)))</f>
        <v>1.4829443386044696</v>
      </c>
      <c r="FR69" s="63"/>
      <c r="FS69" s="60">
        <v>-1.2000000104308128E-2</v>
      </c>
      <c r="FT69" s="60"/>
      <c r="FU69" s="60"/>
      <c r="FV69" s="60">
        <v>-2.199999988079071E-2</v>
      </c>
      <c r="FW69" s="60"/>
      <c r="FX69" s="61"/>
      <c r="FY69" s="383">
        <f>IF(OR(FY29=0,GE15=0),0,ABS(1000*GA69/(SQRT(3)*FY29*GE15)))</f>
        <v>2.6437624392937056</v>
      </c>
      <c r="FZ69" s="63"/>
      <c r="GA69" s="60">
        <v>-2.199999988079071E-2</v>
      </c>
      <c r="GB69" s="60"/>
      <c r="GC69" s="60"/>
      <c r="GD69" s="60">
        <v>-2.8999999165534973E-2</v>
      </c>
      <c r="GE69" s="60"/>
      <c r="GF69" s="61"/>
      <c r="GG69" s="383">
        <f>IF(OR(GG29=0,GM15=0),0,ABS(1000*GI69/(SQRT(3)*GG29*GM15)))</f>
        <v>2.5863752224964944</v>
      </c>
      <c r="GH69" s="63"/>
      <c r="GI69" s="60">
        <v>-2.199999988079071E-2</v>
      </c>
      <c r="GJ69" s="60"/>
      <c r="GK69" s="60"/>
      <c r="GL69" s="60">
        <v>-2.8999999165534973E-2</v>
      </c>
      <c r="GM69" s="60"/>
      <c r="GN69" s="61"/>
      <c r="GO69" s="383">
        <f>IF(OR(GO29=0,GU15=0),0,ABS(1000*GQ69/(SQRT(3)*GO29*GU15)))</f>
        <v>2.2982954275780902</v>
      </c>
      <c r="GP69" s="63"/>
      <c r="GQ69" s="60">
        <v>-1.8999999389052391E-2</v>
      </c>
      <c r="GR69" s="60"/>
      <c r="GS69" s="60"/>
      <c r="GT69" s="60">
        <v>-2.4000000208616257E-2</v>
      </c>
      <c r="GU69" s="60"/>
      <c r="GV69" s="61"/>
    </row>
    <row r="70" spans="1:204" x14ac:dyDescent="0.2">
      <c r="A70" s="51" t="s">
        <v>148</v>
      </c>
      <c r="B70" s="52"/>
      <c r="C70" s="52"/>
      <c r="D70" s="52"/>
      <c r="E70" s="18"/>
      <c r="F70" s="18"/>
      <c r="G70" s="18"/>
      <c r="H70" s="18"/>
      <c r="I70" s="18"/>
      <c r="J70" s="18"/>
      <c r="K70" s="18"/>
      <c r="L70" s="404"/>
      <c r="M70" s="383">
        <f>IF(OR(M29=0,S15=0),0,ABS(1000*O70/(SQRT(3)*M29*S15)))</f>
        <v>0</v>
      </c>
      <c r="N70" s="63"/>
      <c r="O70" s="60">
        <v>0</v>
      </c>
      <c r="P70" s="60"/>
      <c r="Q70" s="60"/>
      <c r="R70" s="60">
        <v>0</v>
      </c>
      <c r="S70" s="60"/>
      <c r="T70" s="61"/>
      <c r="U70" s="383">
        <f>IF(OR(U29=0,AA15=0),0,ABS(1000*W70/(SQRT(3)*U29*AA15)))</f>
        <v>0</v>
      </c>
      <c r="V70" s="63"/>
      <c r="W70" s="60">
        <v>0</v>
      </c>
      <c r="X70" s="60"/>
      <c r="Y70" s="60"/>
      <c r="Z70" s="60">
        <v>0</v>
      </c>
      <c r="AA70" s="60"/>
      <c r="AB70" s="61"/>
      <c r="AC70" s="383">
        <f>IF(OR(AC29=0,AI15=0),0,ABS(1000*AE70/(SQRT(3)*AC29*AI15)))</f>
        <v>0</v>
      </c>
      <c r="AD70" s="63"/>
      <c r="AE70" s="60">
        <v>0</v>
      </c>
      <c r="AF70" s="60"/>
      <c r="AG70" s="60"/>
      <c r="AH70" s="60">
        <v>0</v>
      </c>
      <c r="AI70" s="60"/>
      <c r="AJ70" s="61"/>
      <c r="AK70" s="383">
        <f>IF(OR(AK29=0,AQ15=0),0,ABS(1000*AM70/(SQRT(3)*AK29*AQ15)))</f>
        <v>0</v>
      </c>
      <c r="AL70" s="63"/>
      <c r="AM70" s="60">
        <v>0</v>
      </c>
      <c r="AN70" s="60"/>
      <c r="AO70" s="60"/>
      <c r="AP70" s="60">
        <v>0</v>
      </c>
      <c r="AQ70" s="60"/>
      <c r="AR70" s="61"/>
      <c r="AS70" s="383">
        <f>IF(OR(AS29=0,AY15=0),0,ABS(1000*AU70/(SQRT(3)*AS29*AY15)))</f>
        <v>0</v>
      </c>
      <c r="AT70" s="63"/>
      <c r="AU70" s="60">
        <v>0</v>
      </c>
      <c r="AV70" s="60"/>
      <c r="AW70" s="60"/>
      <c r="AX70" s="60">
        <v>0</v>
      </c>
      <c r="AY70" s="60"/>
      <c r="AZ70" s="61"/>
      <c r="BA70" s="383">
        <f>IF(OR(BA29=0,BG15=0),0,ABS(1000*BC70/(SQRT(3)*BA29*BG15)))</f>
        <v>0</v>
      </c>
      <c r="BB70" s="63"/>
      <c r="BC70" s="60">
        <v>0</v>
      </c>
      <c r="BD70" s="60"/>
      <c r="BE70" s="60"/>
      <c r="BF70" s="60">
        <v>0</v>
      </c>
      <c r="BG70" s="60"/>
      <c r="BH70" s="61"/>
      <c r="BI70" s="383">
        <f>IF(OR(BI29=0,BO15=0),0,ABS(1000*BK70/(SQRT(3)*BI29*BO15)))</f>
        <v>0</v>
      </c>
      <c r="BJ70" s="63"/>
      <c r="BK70" s="60">
        <v>0</v>
      </c>
      <c r="BL70" s="60"/>
      <c r="BM70" s="60"/>
      <c r="BN70" s="60">
        <v>0</v>
      </c>
      <c r="BO70" s="60"/>
      <c r="BP70" s="61"/>
      <c r="BQ70" s="383">
        <f>IF(OR(BQ29=0,BW15=0),0,ABS(1000*BS70/(SQRT(3)*BQ29*BW15)))</f>
        <v>0</v>
      </c>
      <c r="BR70" s="63"/>
      <c r="BS70" s="60">
        <v>0</v>
      </c>
      <c r="BT70" s="60"/>
      <c r="BU70" s="60"/>
      <c r="BV70" s="60">
        <v>0</v>
      </c>
      <c r="BW70" s="60"/>
      <c r="BX70" s="61"/>
      <c r="BY70" s="383">
        <f>IF(OR(BY29=0,CE15=0),0,ABS(1000*CA70/(SQRT(3)*BY29*CE15)))</f>
        <v>0</v>
      </c>
      <c r="BZ70" s="63"/>
      <c r="CA70" s="60">
        <v>0</v>
      </c>
      <c r="CB70" s="60"/>
      <c r="CC70" s="60"/>
      <c r="CD70" s="60">
        <v>0</v>
      </c>
      <c r="CE70" s="60"/>
      <c r="CF70" s="61"/>
      <c r="CG70" s="383">
        <f>IF(OR(CG29=0,CM15=0),0,ABS(1000*CI70/(SQRT(3)*CG29*CM15)))</f>
        <v>0</v>
      </c>
      <c r="CH70" s="63"/>
      <c r="CI70" s="60">
        <v>0</v>
      </c>
      <c r="CJ70" s="60"/>
      <c r="CK70" s="60"/>
      <c r="CL70" s="60">
        <v>0</v>
      </c>
      <c r="CM70" s="60"/>
      <c r="CN70" s="61"/>
      <c r="CO70" s="383">
        <f>IF(OR(CO29=0,CU15=0),0,ABS(1000*CQ70/(SQRT(3)*CO29*CU15)))</f>
        <v>0</v>
      </c>
      <c r="CP70" s="63"/>
      <c r="CQ70" s="60">
        <v>0</v>
      </c>
      <c r="CR70" s="60"/>
      <c r="CS70" s="60"/>
      <c r="CT70" s="60">
        <v>0</v>
      </c>
      <c r="CU70" s="60"/>
      <c r="CV70" s="61"/>
      <c r="CW70" s="383">
        <f>IF(OR(CW29=0,DC15=0),0,ABS(1000*CY70/(SQRT(3)*CW29*DC15)))</f>
        <v>0</v>
      </c>
      <c r="CX70" s="63"/>
      <c r="CY70" s="60">
        <v>0</v>
      </c>
      <c r="CZ70" s="60"/>
      <c r="DA70" s="60"/>
      <c r="DB70" s="60">
        <v>0</v>
      </c>
      <c r="DC70" s="60"/>
      <c r="DD70" s="61"/>
      <c r="DE70" s="383">
        <f>IF(OR(DE29=0,DK15=0),0,ABS(1000*DG70/(SQRT(3)*DE29*DK15)))</f>
        <v>0</v>
      </c>
      <c r="DF70" s="63"/>
      <c r="DG70" s="60">
        <v>0</v>
      </c>
      <c r="DH70" s="60"/>
      <c r="DI70" s="60"/>
      <c r="DJ70" s="60">
        <v>0</v>
      </c>
      <c r="DK70" s="60"/>
      <c r="DL70" s="61"/>
      <c r="DM70" s="383">
        <f>IF(OR(DM29=0,DS15=0),0,ABS(1000*DO70/(SQRT(3)*DM29*DS15)))</f>
        <v>0</v>
      </c>
      <c r="DN70" s="63"/>
      <c r="DO70" s="60">
        <v>0</v>
      </c>
      <c r="DP70" s="60"/>
      <c r="DQ70" s="60"/>
      <c r="DR70" s="60">
        <v>0</v>
      </c>
      <c r="DS70" s="60"/>
      <c r="DT70" s="61"/>
      <c r="DU70" s="383">
        <f>IF(OR(DU29=0,EA15=0),0,ABS(1000*DW70/(SQRT(3)*DU29*EA15)))</f>
        <v>0</v>
      </c>
      <c r="DV70" s="63"/>
      <c r="DW70" s="60">
        <v>0</v>
      </c>
      <c r="DX70" s="60"/>
      <c r="DY70" s="60"/>
      <c r="DZ70" s="60">
        <v>0</v>
      </c>
      <c r="EA70" s="60"/>
      <c r="EB70" s="61"/>
      <c r="EC70" s="383">
        <f>IF(OR(EC29=0,EI15=0),0,ABS(1000*EE70/(SQRT(3)*EC29*EI15)))</f>
        <v>0</v>
      </c>
      <c r="ED70" s="63"/>
      <c r="EE70" s="60">
        <v>0</v>
      </c>
      <c r="EF70" s="60"/>
      <c r="EG70" s="60"/>
      <c r="EH70" s="60">
        <v>0</v>
      </c>
      <c r="EI70" s="60"/>
      <c r="EJ70" s="61"/>
      <c r="EK70" s="383">
        <f>IF(OR(EK29=0,EQ15=0),0,ABS(1000*EM70/(SQRT(3)*EK29*EQ15)))</f>
        <v>0</v>
      </c>
      <c r="EL70" s="63"/>
      <c r="EM70" s="60">
        <v>0</v>
      </c>
      <c r="EN70" s="60"/>
      <c r="EO70" s="60"/>
      <c r="EP70" s="60">
        <v>0</v>
      </c>
      <c r="EQ70" s="60"/>
      <c r="ER70" s="61"/>
      <c r="ES70" s="383">
        <f>IF(OR(ES29=0,EY15=0),0,ABS(1000*EU70/(SQRT(3)*ES29*EY15)))</f>
        <v>0</v>
      </c>
      <c r="ET70" s="63"/>
      <c r="EU70" s="60">
        <v>0</v>
      </c>
      <c r="EV70" s="60"/>
      <c r="EW70" s="60"/>
      <c r="EX70" s="60">
        <v>0</v>
      </c>
      <c r="EY70" s="60"/>
      <c r="EZ70" s="61"/>
      <c r="FA70" s="383">
        <f>IF(OR(FA29=0,FG15=0),0,ABS(1000*FC70/(SQRT(3)*FA29*FG15)))</f>
        <v>0</v>
      </c>
      <c r="FB70" s="63"/>
      <c r="FC70" s="60">
        <v>0</v>
      </c>
      <c r="FD70" s="60"/>
      <c r="FE70" s="60"/>
      <c r="FF70" s="60">
        <v>0</v>
      </c>
      <c r="FG70" s="60"/>
      <c r="FH70" s="61"/>
      <c r="FI70" s="383">
        <f>IF(OR(FI29=0,FO15=0),0,ABS(1000*FK70/(SQRT(3)*FI29*FO15)))</f>
        <v>0</v>
      </c>
      <c r="FJ70" s="63"/>
      <c r="FK70" s="60">
        <v>0</v>
      </c>
      <c r="FL70" s="60"/>
      <c r="FM70" s="60"/>
      <c r="FN70" s="60">
        <v>0</v>
      </c>
      <c r="FO70" s="60"/>
      <c r="FP70" s="61"/>
      <c r="FQ70" s="383">
        <f>IF(OR(FQ29=0,FW15=0),0,ABS(1000*FS70/(SQRT(3)*FQ29*FW15)))</f>
        <v>0</v>
      </c>
      <c r="FR70" s="63"/>
      <c r="FS70" s="60">
        <v>0</v>
      </c>
      <c r="FT70" s="60"/>
      <c r="FU70" s="60"/>
      <c r="FV70" s="60">
        <v>0</v>
      </c>
      <c r="FW70" s="60"/>
      <c r="FX70" s="61"/>
      <c r="FY70" s="383">
        <f>IF(OR(FY29=0,GE15=0),0,ABS(1000*GA70/(SQRT(3)*FY29*GE15)))</f>
        <v>0</v>
      </c>
      <c r="FZ70" s="63"/>
      <c r="GA70" s="60">
        <v>0</v>
      </c>
      <c r="GB70" s="60"/>
      <c r="GC70" s="60"/>
      <c r="GD70" s="60">
        <v>0</v>
      </c>
      <c r="GE70" s="60"/>
      <c r="GF70" s="61"/>
      <c r="GG70" s="383">
        <f>IF(OR(GG29=0,GM15=0),0,ABS(1000*GI70/(SQRT(3)*GG29*GM15)))</f>
        <v>0</v>
      </c>
      <c r="GH70" s="63"/>
      <c r="GI70" s="60">
        <v>0</v>
      </c>
      <c r="GJ70" s="60"/>
      <c r="GK70" s="60"/>
      <c r="GL70" s="60">
        <v>0</v>
      </c>
      <c r="GM70" s="60"/>
      <c r="GN70" s="61"/>
      <c r="GO70" s="383">
        <f>IF(OR(GO29=0,GU15=0),0,ABS(1000*GQ70/(SQRT(3)*GO29*GU15)))</f>
        <v>0</v>
      </c>
      <c r="GP70" s="63"/>
      <c r="GQ70" s="60">
        <v>0</v>
      </c>
      <c r="GR70" s="60"/>
      <c r="GS70" s="60"/>
      <c r="GT70" s="60">
        <v>0</v>
      </c>
      <c r="GU70" s="60"/>
      <c r="GV70" s="61"/>
    </row>
    <row r="71" spans="1:204" x14ac:dyDescent="0.2">
      <c r="A71" s="51" t="s">
        <v>149</v>
      </c>
      <c r="B71" s="52"/>
      <c r="C71" s="52"/>
      <c r="D71" s="52"/>
      <c r="E71" s="18"/>
      <c r="F71" s="18"/>
      <c r="G71" s="18"/>
      <c r="H71" s="18"/>
      <c r="I71" s="18"/>
      <c r="J71" s="18"/>
      <c r="K71" s="18"/>
      <c r="L71" s="404"/>
      <c r="M71" s="383">
        <f>IF(OR(M29=0,S15=0),0,ABS(1000*O71/(SQRT(3)*M29*S15)))</f>
        <v>0</v>
      </c>
      <c r="N71" s="63"/>
      <c r="O71" s="60">
        <v>0</v>
      </c>
      <c r="P71" s="60"/>
      <c r="Q71" s="60"/>
      <c r="R71" s="60">
        <v>0</v>
      </c>
      <c r="S71" s="60"/>
      <c r="T71" s="61"/>
      <c r="U71" s="383">
        <f>IF(OR(U29=0,AA15=0),0,ABS(1000*W71/(SQRT(3)*U29*AA15)))</f>
        <v>0</v>
      </c>
      <c r="V71" s="63"/>
      <c r="W71" s="60">
        <v>0</v>
      </c>
      <c r="X71" s="60"/>
      <c r="Y71" s="60"/>
      <c r="Z71" s="60">
        <v>0</v>
      </c>
      <c r="AA71" s="60"/>
      <c r="AB71" s="61"/>
      <c r="AC71" s="383">
        <f>IF(OR(AC29=0,AI15=0),0,ABS(1000*AE71/(SQRT(3)*AC29*AI15)))</f>
        <v>0</v>
      </c>
      <c r="AD71" s="63"/>
      <c r="AE71" s="60">
        <v>0</v>
      </c>
      <c r="AF71" s="60"/>
      <c r="AG71" s="60"/>
      <c r="AH71" s="60">
        <v>0</v>
      </c>
      <c r="AI71" s="60"/>
      <c r="AJ71" s="61"/>
      <c r="AK71" s="383">
        <f>IF(OR(AK29=0,AQ15=0),0,ABS(1000*AM71/(SQRT(3)*AK29*AQ15)))</f>
        <v>0</v>
      </c>
      <c r="AL71" s="63"/>
      <c r="AM71" s="60">
        <v>0</v>
      </c>
      <c r="AN71" s="60"/>
      <c r="AO71" s="60"/>
      <c r="AP71" s="60">
        <v>0</v>
      </c>
      <c r="AQ71" s="60"/>
      <c r="AR71" s="61"/>
      <c r="AS71" s="383">
        <f>IF(OR(AS29=0,AY15=0),0,ABS(1000*AU71/(SQRT(3)*AS29*AY15)))</f>
        <v>0</v>
      </c>
      <c r="AT71" s="63"/>
      <c r="AU71" s="60">
        <v>0</v>
      </c>
      <c r="AV71" s="60"/>
      <c r="AW71" s="60"/>
      <c r="AX71" s="60">
        <v>0</v>
      </c>
      <c r="AY71" s="60"/>
      <c r="AZ71" s="61"/>
      <c r="BA71" s="383">
        <f>IF(OR(BA29=0,BG15=0),0,ABS(1000*BC71/(SQRT(3)*BA29*BG15)))</f>
        <v>0</v>
      </c>
      <c r="BB71" s="63"/>
      <c r="BC71" s="60">
        <v>0</v>
      </c>
      <c r="BD71" s="60"/>
      <c r="BE71" s="60"/>
      <c r="BF71" s="60">
        <v>0</v>
      </c>
      <c r="BG71" s="60"/>
      <c r="BH71" s="61"/>
      <c r="BI71" s="383">
        <f>IF(OR(BI29=0,BO15=0),0,ABS(1000*BK71/(SQRT(3)*BI29*BO15)))</f>
        <v>0</v>
      </c>
      <c r="BJ71" s="63"/>
      <c r="BK71" s="60">
        <v>0</v>
      </c>
      <c r="BL71" s="60"/>
      <c r="BM71" s="60"/>
      <c r="BN71" s="60">
        <v>0</v>
      </c>
      <c r="BO71" s="60"/>
      <c r="BP71" s="61"/>
      <c r="BQ71" s="383">
        <f>IF(OR(BQ29=0,BW15=0),0,ABS(1000*BS71/(SQRT(3)*BQ29*BW15)))</f>
        <v>0</v>
      </c>
      <c r="BR71" s="63"/>
      <c r="BS71" s="60">
        <v>0</v>
      </c>
      <c r="BT71" s="60"/>
      <c r="BU71" s="60"/>
      <c r="BV71" s="60">
        <v>0</v>
      </c>
      <c r="BW71" s="60"/>
      <c r="BX71" s="61"/>
      <c r="BY71" s="383">
        <f>IF(OR(BY29=0,CE15=0),0,ABS(1000*CA71/(SQRT(3)*BY29*CE15)))</f>
        <v>0</v>
      </c>
      <c r="BZ71" s="63"/>
      <c r="CA71" s="60">
        <v>0</v>
      </c>
      <c r="CB71" s="60"/>
      <c r="CC71" s="60"/>
      <c r="CD71" s="60">
        <v>0</v>
      </c>
      <c r="CE71" s="60"/>
      <c r="CF71" s="61"/>
      <c r="CG71" s="383">
        <f>IF(OR(CG29=0,CM15=0),0,ABS(1000*CI71/(SQRT(3)*CG29*CM15)))</f>
        <v>0</v>
      </c>
      <c r="CH71" s="63"/>
      <c r="CI71" s="60">
        <v>0</v>
      </c>
      <c r="CJ71" s="60"/>
      <c r="CK71" s="60"/>
      <c r="CL71" s="60">
        <v>0</v>
      </c>
      <c r="CM71" s="60"/>
      <c r="CN71" s="61"/>
      <c r="CO71" s="383">
        <f>IF(OR(CO29=0,CU15=0),0,ABS(1000*CQ71/(SQRT(3)*CO29*CU15)))</f>
        <v>0</v>
      </c>
      <c r="CP71" s="63"/>
      <c r="CQ71" s="60">
        <v>0</v>
      </c>
      <c r="CR71" s="60"/>
      <c r="CS71" s="60"/>
      <c r="CT71" s="60">
        <v>0</v>
      </c>
      <c r="CU71" s="60"/>
      <c r="CV71" s="61"/>
      <c r="CW71" s="383">
        <f>IF(OR(CW29=0,DC15=0),0,ABS(1000*CY71/(SQRT(3)*CW29*DC15)))</f>
        <v>0</v>
      </c>
      <c r="CX71" s="63"/>
      <c r="CY71" s="60">
        <v>0</v>
      </c>
      <c r="CZ71" s="60"/>
      <c r="DA71" s="60"/>
      <c r="DB71" s="60">
        <v>0</v>
      </c>
      <c r="DC71" s="60"/>
      <c r="DD71" s="61"/>
      <c r="DE71" s="383">
        <f>IF(OR(DE29=0,DK15=0),0,ABS(1000*DG71/(SQRT(3)*DE29*DK15)))</f>
        <v>0</v>
      </c>
      <c r="DF71" s="63"/>
      <c r="DG71" s="60">
        <v>0</v>
      </c>
      <c r="DH71" s="60"/>
      <c r="DI71" s="60"/>
      <c r="DJ71" s="60">
        <v>0</v>
      </c>
      <c r="DK71" s="60"/>
      <c r="DL71" s="61"/>
      <c r="DM71" s="383">
        <f>IF(OR(DM29=0,DS15=0),0,ABS(1000*DO71/(SQRT(3)*DM29*DS15)))</f>
        <v>0</v>
      </c>
      <c r="DN71" s="63"/>
      <c r="DO71" s="60">
        <v>0</v>
      </c>
      <c r="DP71" s="60"/>
      <c r="DQ71" s="60"/>
      <c r="DR71" s="60">
        <v>0</v>
      </c>
      <c r="DS71" s="60"/>
      <c r="DT71" s="61"/>
      <c r="DU71" s="383">
        <f>IF(OR(DU29=0,EA15=0),0,ABS(1000*DW71/(SQRT(3)*DU29*EA15)))</f>
        <v>0</v>
      </c>
      <c r="DV71" s="63"/>
      <c r="DW71" s="60">
        <v>0</v>
      </c>
      <c r="DX71" s="60"/>
      <c r="DY71" s="60"/>
      <c r="DZ71" s="60">
        <v>0</v>
      </c>
      <c r="EA71" s="60"/>
      <c r="EB71" s="61"/>
      <c r="EC71" s="383">
        <f>IF(OR(EC29=0,EI15=0),0,ABS(1000*EE71/(SQRT(3)*EC29*EI15)))</f>
        <v>0</v>
      </c>
      <c r="ED71" s="63"/>
      <c r="EE71" s="60">
        <v>0</v>
      </c>
      <c r="EF71" s="60"/>
      <c r="EG71" s="60"/>
      <c r="EH71" s="60">
        <v>0</v>
      </c>
      <c r="EI71" s="60"/>
      <c r="EJ71" s="61"/>
      <c r="EK71" s="383">
        <f>IF(OR(EK29=0,EQ15=0),0,ABS(1000*EM71/(SQRT(3)*EK29*EQ15)))</f>
        <v>0</v>
      </c>
      <c r="EL71" s="63"/>
      <c r="EM71" s="60">
        <v>0</v>
      </c>
      <c r="EN71" s="60"/>
      <c r="EO71" s="60"/>
      <c r="EP71" s="60">
        <v>0</v>
      </c>
      <c r="EQ71" s="60"/>
      <c r="ER71" s="61"/>
      <c r="ES71" s="383">
        <f>IF(OR(ES29=0,EY15=0),0,ABS(1000*EU71/(SQRT(3)*ES29*EY15)))</f>
        <v>0</v>
      </c>
      <c r="ET71" s="63"/>
      <c r="EU71" s="60">
        <v>0</v>
      </c>
      <c r="EV71" s="60"/>
      <c r="EW71" s="60"/>
      <c r="EX71" s="60">
        <v>0</v>
      </c>
      <c r="EY71" s="60"/>
      <c r="EZ71" s="61"/>
      <c r="FA71" s="383">
        <f>IF(OR(FA29=0,FG15=0),0,ABS(1000*FC71/(SQRT(3)*FA29*FG15)))</f>
        <v>0</v>
      </c>
      <c r="FB71" s="63"/>
      <c r="FC71" s="60">
        <v>0</v>
      </c>
      <c r="FD71" s="60"/>
      <c r="FE71" s="60"/>
      <c r="FF71" s="60">
        <v>0</v>
      </c>
      <c r="FG71" s="60"/>
      <c r="FH71" s="61"/>
      <c r="FI71" s="383">
        <f>IF(OR(FI29=0,FO15=0),0,ABS(1000*FK71/(SQRT(3)*FI29*FO15)))</f>
        <v>0</v>
      </c>
      <c r="FJ71" s="63"/>
      <c r="FK71" s="60">
        <v>0</v>
      </c>
      <c r="FL71" s="60"/>
      <c r="FM71" s="60"/>
      <c r="FN71" s="60">
        <v>0</v>
      </c>
      <c r="FO71" s="60"/>
      <c r="FP71" s="61"/>
      <c r="FQ71" s="383">
        <f>IF(OR(FQ29=0,FW15=0),0,ABS(1000*FS71/(SQRT(3)*FQ29*FW15)))</f>
        <v>0</v>
      </c>
      <c r="FR71" s="63"/>
      <c r="FS71" s="60">
        <v>0</v>
      </c>
      <c r="FT71" s="60"/>
      <c r="FU71" s="60"/>
      <c r="FV71" s="60">
        <v>0</v>
      </c>
      <c r="FW71" s="60"/>
      <c r="FX71" s="61"/>
      <c r="FY71" s="383">
        <f>IF(OR(FY29=0,GE15=0),0,ABS(1000*GA71/(SQRT(3)*FY29*GE15)))</f>
        <v>0</v>
      </c>
      <c r="FZ71" s="63"/>
      <c r="GA71" s="60">
        <v>0</v>
      </c>
      <c r="GB71" s="60"/>
      <c r="GC71" s="60"/>
      <c r="GD71" s="60">
        <v>0</v>
      </c>
      <c r="GE71" s="60"/>
      <c r="GF71" s="61"/>
      <c r="GG71" s="383">
        <f>IF(OR(GG29=0,GM15=0),0,ABS(1000*GI71/(SQRT(3)*GG29*GM15)))</f>
        <v>0</v>
      </c>
      <c r="GH71" s="63"/>
      <c r="GI71" s="60">
        <v>0</v>
      </c>
      <c r="GJ71" s="60"/>
      <c r="GK71" s="60"/>
      <c r="GL71" s="60">
        <v>0</v>
      </c>
      <c r="GM71" s="60"/>
      <c r="GN71" s="61"/>
      <c r="GO71" s="383">
        <f>IF(OR(GO29=0,GU15=0),0,ABS(1000*GQ71/(SQRT(3)*GO29*GU15)))</f>
        <v>0</v>
      </c>
      <c r="GP71" s="63"/>
      <c r="GQ71" s="60">
        <v>0</v>
      </c>
      <c r="GR71" s="60"/>
      <c r="GS71" s="60"/>
      <c r="GT71" s="60">
        <v>0</v>
      </c>
      <c r="GU71" s="60"/>
      <c r="GV71" s="61"/>
    </row>
    <row r="72" spans="1:204" ht="13.5" thickBot="1" x14ac:dyDescent="0.25">
      <c r="A72" s="410" t="s">
        <v>100</v>
      </c>
      <c r="B72" s="45"/>
      <c r="C72" s="45"/>
      <c r="D72" s="45"/>
      <c r="E72" s="46"/>
      <c r="F72" s="46"/>
      <c r="G72" s="46"/>
      <c r="H72" s="46"/>
      <c r="I72" s="46"/>
      <c r="J72" s="46"/>
      <c r="K72" s="46"/>
      <c r="L72" s="47"/>
      <c r="M72" s="37"/>
      <c r="N72" s="38"/>
      <c r="O72" s="35">
        <f>SUM(O60:Q71)</f>
        <v>-0.32800000440329313</v>
      </c>
      <c r="P72" s="35"/>
      <c r="Q72" s="35"/>
      <c r="R72" s="35">
        <f>SUM(R60:T71)</f>
        <v>-0.27100000414066017</v>
      </c>
      <c r="S72" s="35"/>
      <c r="T72" s="36"/>
      <c r="U72" s="37"/>
      <c r="V72" s="38"/>
      <c r="W72" s="35">
        <f>SUM(W60:Y71)</f>
        <v>-0.31600000150501728</v>
      </c>
      <c r="X72" s="35"/>
      <c r="Y72" s="35"/>
      <c r="Z72" s="35">
        <f>SUM(Z60:AB71)</f>
        <v>-0.27900000545196235</v>
      </c>
      <c r="AA72" s="35"/>
      <c r="AB72" s="36"/>
      <c r="AC72" s="37"/>
      <c r="AD72" s="38"/>
      <c r="AE72" s="35">
        <f>SUM(AE60:AG71)</f>
        <v>-0.31400000210851431</v>
      </c>
      <c r="AF72" s="35"/>
      <c r="AG72" s="35"/>
      <c r="AH72" s="35">
        <f>SUM(AH60:AJ71)</f>
        <v>-0.278000004356727</v>
      </c>
      <c r="AI72" s="35"/>
      <c r="AJ72" s="36"/>
      <c r="AK72" s="37"/>
      <c r="AL72" s="38"/>
      <c r="AM72" s="35">
        <f>SUM(AM60:AO71)</f>
        <v>-0.32100000139325857</v>
      </c>
      <c r="AN72" s="35"/>
      <c r="AO72" s="35"/>
      <c r="AP72" s="35">
        <f>SUM(AP60:AR71)</f>
        <v>-0.27100000507198274</v>
      </c>
      <c r="AQ72" s="35"/>
      <c r="AR72" s="36"/>
      <c r="AS72" s="37"/>
      <c r="AT72" s="38"/>
      <c r="AU72" s="35">
        <f>SUM(AU60:AW71)</f>
        <v>-0.2780000027269125</v>
      </c>
      <c r="AV72" s="35"/>
      <c r="AW72" s="35"/>
      <c r="AX72" s="35">
        <f>SUM(AX60:AZ71)</f>
        <v>-0.25600000540725887</v>
      </c>
      <c r="AY72" s="35"/>
      <c r="AZ72" s="36"/>
      <c r="BA72" s="37"/>
      <c r="BB72" s="38"/>
      <c r="BC72" s="35">
        <f>SUM(BC60:BE71)</f>
        <v>-0.28500000294297934</v>
      </c>
      <c r="BD72" s="35"/>
      <c r="BE72" s="35"/>
      <c r="BF72" s="35">
        <f>SUM(BF60:BH71)</f>
        <v>-0.24600000563077629</v>
      </c>
      <c r="BG72" s="35"/>
      <c r="BH72" s="36"/>
      <c r="BI72" s="37"/>
      <c r="BJ72" s="38"/>
      <c r="BK72" s="35">
        <f>SUM(BK60:BM71)</f>
        <v>-0.31000000238418579</v>
      </c>
      <c r="BL72" s="35"/>
      <c r="BM72" s="35"/>
      <c r="BN72" s="35">
        <f>SUM(BN60:BP71)</f>
        <v>-0.25900000520050526</v>
      </c>
      <c r="BO72" s="35"/>
      <c r="BP72" s="36"/>
      <c r="BQ72" s="37"/>
      <c r="BR72" s="38"/>
      <c r="BS72" s="35">
        <f>SUM(BS60:BU71)</f>
        <v>-0.34199998807162046</v>
      </c>
      <c r="BT72" s="35"/>
      <c r="BU72" s="35"/>
      <c r="BV72" s="35">
        <f>SUM(BV60:BX71)</f>
        <v>-0.26300000492483377</v>
      </c>
      <c r="BW72" s="35"/>
      <c r="BX72" s="36"/>
      <c r="BY72" s="37"/>
      <c r="BZ72" s="38"/>
      <c r="CA72" s="35">
        <f>SUM(CA60:CC71)</f>
        <v>-0.42900000605732203</v>
      </c>
      <c r="CB72" s="35"/>
      <c r="CC72" s="35"/>
      <c r="CD72" s="35">
        <f>SUM(CD60:CF71)</f>
        <v>-0.2750000050291419</v>
      </c>
      <c r="CE72" s="35"/>
      <c r="CF72" s="36"/>
      <c r="CG72" s="37"/>
      <c r="CH72" s="38"/>
      <c r="CI72" s="35">
        <f>SUM(CI60:CK71)</f>
        <v>-0.35800000093877316</v>
      </c>
      <c r="CJ72" s="35"/>
      <c r="CK72" s="35"/>
      <c r="CL72" s="35">
        <f>SUM(CL60:CN71)</f>
        <v>-0.279000005684793</v>
      </c>
      <c r="CM72" s="35"/>
      <c r="CN72" s="36"/>
      <c r="CO72" s="37"/>
      <c r="CP72" s="38"/>
      <c r="CQ72" s="35">
        <f>SUM(CQ60:CS71)</f>
        <v>-0.33400000259280205</v>
      </c>
      <c r="CR72" s="35"/>
      <c r="CS72" s="35"/>
      <c r="CT72" s="35">
        <f>SUM(CT60:CV71)</f>
        <v>-0.26600000541657209</v>
      </c>
      <c r="CU72" s="35"/>
      <c r="CV72" s="36"/>
      <c r="CW72" s="37"/>
      <c r="CX72" s="38"/>
      <c r="CY72" s="35">
        <f>SUM(CY60:DA71)</f>
        <v>-0.35700000450015068</v>
      </c>
      <c r="CZ72" s="35"/>
      <c r="DA72" s="35"/>
      <c r="DB72" s="35">
        <f>SUM(DB60:DD71)</f>
        <v>-0.30700000748038292</v>
      </c>
      <c r="DC72" s="35"/>
      <c r="DD72" s="36"/>
      <c r="DE72" s="37"/>
      <c r="DF72" s="38"/>
      <c r="DG72" s="35">
        <f>SUM(DG60:DI71)</f>
        <v>-0.35300000384449959</v>
      </c>
      <c r="DH72" s="35"/>
      <c r="DI72" s="35"/>
      <c r="DJ72" s="35">
        <f>SUM(DJ60:DL71)</f>
        <v>-0.28000000398606062</v>
      </c>
      <c r="DK72" s="35"/>
      <c r="DL72" s="36"/>
      <c r="DM72" s="37"/>
      <c r="DN72" s="38"/>
      <c r="DO72" s="35">
        <f>SUM(DO60:DQ71)</f>
        <v>-0.37500000186264515</v>
      </c>
      <c r="DP72" s="35"/>
      <c r="DQ72" s="35"/>
      <c r="DR72" s="35">
        <f>SUM(DR60:DT71)</f>
        <v>-0.2930000051856041</v>
      </c>
      <c r="DS72" s="35"/>
      <c r="DT72" s="36"/>
      <c r="DU72" s="37"/>
      <c r="DV72" s="38"/>
      <c r="DW72" s="35">
        <f>SUM(DW60:DY71)</f>
        <v>-0.36800000257790089</v>
      </c>
      <c r="DX72" s="35"/>
      <c r="DY72" s="35"/>
      <c r="DZ72" s="35">
        <f>SUM(DZ60:EB71)</f>
        <v>-0.28800000436604023</v>
      </c>
      <c r="EA72" s="35"/>
      <c r="EB72" s="36"/>
      <c r="EC72" s="37"/>
      <c r="ED72" s="38"/>
      <c r="EE72" s="35">
        <f>SUM(EE60:EG71)</f>
        <v>-0.35700000636279583</v>
      </c>
      <c r="EF72" s="35"/>
      <c r="EG72" s="35"/>
      <c r="EH72" s="35">
        <f>SUM(EH60:EJ71)</f>
        <v>-0.32200000341981649</v>
      </c>
      <c r="EI72" s="35"/>
      <c r="EJ72" s="36"/>
      <c r="EK72" s="37"/>
      <c r="EL72" s="38"/>
      <c r="EM72" s="35">
        <f>SUM(EM60:EO71)</f>
        <v>-0.32100000139325857</v>
      </c>
      <c r="EN72" s="35"/>
      <c r="EO72" s="35"/>
      <c r="EP72" s="35">
        <f>SUM(EP60:ER71)</f>
        <v>-0.27400000393390656</v>
      </c>
      <c r="EQ72" s="35"/>
      <c r="ER72" s="36"/>
      <c r="ES72" s="37"/>
      <c r="ET72" s="38"/>
      <c r="EU72" s="35">
        <f>SUM(EU60:EW71)</f>
        <v>-0.3180000027641654</v>
      </c>
      <c r="EV72" s="35"/>
      <c r="EW72" s="35"/>
      <c r="EX72" s="35">
        <f>SUM(EX60:EZ71)</f>
        <v>-0.28200000594370067</v>
      </c>
      <c r="EY72" s="35"/>
      <c r="EZ72" s="36"/>
      <c r="FA72" s="37"/>
      <c r="FB72" s="38"/>
      <c r="FC72" s="35">
        <f>SUM(FC60:FE71)</f>
        <v>6.0000040102750063E-3</v>
      </c>
      <c r="FD72" s="35"/>
      <c r="FE72" s="35"/>
      <c r="FF72" s="35">
        <f>SUM(FF60:FH71)</f>
        <v>-4.5000010170042515E-2</v>
      </c>
      <c r="FG72" s="35"/>
      <c r="FH72" s="36"/>
      <c r="FI72" s="37"/>
      <c r="FJ72" s="38"/>
      <c r="FK72" s="35">
        <f>SUM(FK60:FM71)</f>
        <v>-1.6999995335936546E-2</v>
      </c>
      <c r="FL72" s="35"/>
      <c r="FM72" s="35"/>
      <c r="FN72" s="35">
        <f>SUM(FN60:FP71)</f>
        <v>-3.1000005779787898E-2</v>
      </c>
      <c r="FO72" s="35"/>
      <c r="FP72" s="36"/>
      <c r="FQ72" s="37"/>
      <c r="FR72" s="38"/>
      <c r="FS72" s="35">
        <f>SUM(FS60:FU71)</f>
        <v>-2.9999967664480209E-3</v>
      </c>
      <c r="FT72" s="35"/>
      <c r="FU72" s="35"/>
      <c r="FV72" s="35">
        <f>SUM(FV60:FX71)</f>
        <v>-3.6000005668029189E-2</v>
      </c>
      <c r="FW72" s="35"/>
      <c r="FX72" s="36"/>
      <c r="FY72" s="37"/>
      <c r="FZ72" s="38"/>
      <c r="GA72" s="35">
        <f>SUM(GA60:GC71)</f>
        <v>6.9999920669943094E-3</v>
      </c>
      <c r="GB72" s="35"/>
      <c r="GC72" s="35"/>
      <c r="GD72" s="35">
        <f>SUM(GD60:GF71)</f>
        <v>-3.9000004529953003E-2</v>
      </c>
      <c r="GE72" s="35"/>
      <c r="GF72" s="36"/>
      <c r="GG72" s="37"/>
      <c r="GH72" s="38"/>
      <c r="GI72" s="35">
        <f>SUM(GI60:GK71)</f>
        <v>2.2000012919306755E-2</v>
      </c>
      <c r="GJ72" s="35"/>
      <c r="GK72" s="35"/>
      <c r="GL72" s="35">
        <f>SUM(GL60:GN71)</f>
        <v>-3.9000004529953003E-2</v>
      </c>
      <c r="GM72" s="35"/>
      <c r="GN72" s="36"/>
      <c r="GO72" s="37"/>
      <c r="GP72" s="38"/>
      <c r="GQ72" s="35">
        <f>SUM(GQ60:GS71)</f>
        <v>-6.9999918341636658E-3</v>
      </c>
      <c r="GR72" s="35"/>
      <c r="GS72" s="35"/>
      <c r="GT72" s="35">
        <f>SUM(GT60:GV71)</f>
        <v>-4.9000007100403309E-2</v>
      </c>
      <c r="GU72" s="35"/>
      <c r="GV72" s="36"/>
    </row>
    <row r="73" spans="1:204" ht="13.5" thickBot="1" x14ac:dyDescent="0.25">
      <c r="A73" s="411" t="s">
        <v>115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1"/>
      <c r="M73" s="32"/>
      <c r="N73" s="33"/>
      <c r="O73" s="27">
        <f>SUM(O43:Q57)+SUM(O60:Q71)</f>
        <v>8.0000041052699089E-3</v>
      </c>
      <c r="P73" s="27"/>
      <c r="Q73" s="27"/>
      <c r="R73" s="27">
        <f>SUM(R43:T57)+SUM(R60:T71)</f>
        <v>-8.7000014958903193E-2</v>
      </c>
      <c r="S73" s="27"/>
      <c r="T73" s="34"/>
      <c r="U73" s="32"/>
      <c r="V73" s="33"/>
      <c r="W73" s="27">
        <f>SUM(W43:Y57)+SUM(W60:Y71)</f>
        <v>3.7000009790062904E-2</v>
      </c>
      <c r="X73" s="27"/>
      <c r="Y73" s="27"/>
      <c r="Z73" s="27">
        <f>SUM(Z43:AB57)+SUM(Z60:AB71)</f>
        <v>-7.6000000117346644E-2</v>
      </c>
      <c r="AA73" s="27"/>
      <c r="AB73" s="34"/>
      <c r="AC73" s="32"/>
      <c r="AD73" s="33"/>
      <c r="AE73" s="27">
        <f>SUM(AE43:AG57)+SUM(AE60:AG71)</f>
        <v>3.1000009970739484E-2</v>
      </c>
      <c r="AF73" s="27"/>
      <c r="AG73" s="27"/>
      <c r="AH73" s="27">
        <f>SUM(AH43:AJ57)+SUM(AH60:AJ71)</f>
        <v>-7.1000013966113329E-2</v>
      </c>
      <c r="AI73" s="27"/>
      <c r="AJ73" s="34"/>
      <c r="AK73" s="32"/>
      <c r="AL73" s="33"/>
      <c r="AM73" s="27">
        <f>SUM(AM43:AO57)+SUM(AM60:AO71)</f>
        <v>-1.0999999009072781E-2</v>
      </c>
      <c r="AN73" s="27"/>
      <c r="AO73" s="27"/>
      <c r="AP73" s="27">
        <f>SUM(AP43:AR57)+SUM(AP60:AR71)</f>
        <v>-0.19100000755861402</v>
      </c>
      <c r="AQ73" s="27"/>
      <c r="AR73" s="34"/>
      <c r="AS73" s="32"/>
      <c r="AT73" s="33"/>
      <c r="AU73" s="27">
        <f>SUM(AU43:AW57)+SUM(AU60:AW71)</f>
        <v>3.0000100377947092E-3</v>
      </c>
      <c r="AV73" s="27"/>
      <c r="AW73" s="27"/>
      <c r="AX73" s="27">
        <f>SUM(AX43:AZ57)+SUM(AX60:AZ71)</f>
        <v>-0.18400001036934555</v>
      </c>
      <c r="AY73" s="27"/>
      <c r="AZ73" s="34"/>
      <c r="BA73" s="32"/>
      <c r="BB73" s="33"/>
      <c r="BC73" s="27">
        <f>SUM(BC43:BE57)+SUM(BC60:BE71)</f>
        <v>1.4000001363456249E-2</v>
      </c>
      <c r="BD73" s="27"/>
      <c r="BE73" s="27"/>
      <c r="BF73" s="27">
        <f>SUM(BF43:BH57)+SUM(BF60:BH71)</f>
        <v>-7.1000009309500456E-2</v>
      </c>
      <c r="BG73" s="27"/>
      <c r="BH73" s="34"/>
      <c r="BI73" s="32"/>
      <c r="BJ73" s="33"/>
      <c r="BK73" s="27">
        <f>SUM(BK43:BM57)+SUM(BK60:BM71)</f>
        <v>8.0000015441328287E-3</v>
      </c>
      <c r="BL73" s="27"/>
      <c r="BM73" s="27"/>
      <c r="BN73" s="27">
        <f>SUM(BN43:BP57)+SUM(BN60:BP71)</f>
        <v>-0.15500001609325409</v>
      </c>
      <c r="BO73" s="27"/>
      <c r="BP73" s="34"/>
      <c r="BQ73" s="32"/>
      <c r="BR73" s="33"/>
      <c r="BS73" s="27">
        <f>SUM(BS43:BU57)+SUM(BS60:BU71)</f>
        <v>-1.3999977149069309E-2</v>
      </c>
      <c r="BT73" s="27"/>
      <c r="BU73" s="27"/>
      <c r="BV73" s="27">
        <f>SUM(BV43:BX57)+SUM(BV60:BX71)</f>
        <v>-7.1000015130266547E-2</v>
      </c>
      <c r="BW73" s="27"/>
      <c r="BX73" s="34"/>
      <c r="BY73" s="32"/>
      <c r="BZ73" s="33"/>
      <c r="CA73" s="27">
        <f>SUM(CA43:CC57)+SUM(CA60:CC71)</f>
        <v>-6.000001635402441E-2</v>
      </c>
      <c r="CB73" s="27"/>
      <c r="CC73" s="27"/>
      <c r="CD73" s="27">
        <f>SUM(CD43:CF57)+SUM(CD60:CF71)</f>
        <v>-7.6999987475574017E-2</v>
      </c>
      <c r="CE73" s="27"/>
      <c r="CF73" s="34"/>
      <c r="CG73" s="32"/>
      <c r="CH73" s="33"/>
      <c r="CI73" s="27">
        <f>SUM(CI43:CK57)+SUM(CI60:CK71)</f>
        <v>-0.10299999639391899</v>
      </c>
      <c r="CJ73" s="27"/>
      <c r="CK73" s="27"/>
      <c r="CL73" s="27">
        <f>SUM(CL43:CN57)+SUM(CL60:CN71)</f>
        <v>-6.5099991159513593E-2</v>
      </c>
      <c r="CM73" s="27"/>
      <c r="CN73" s="34"/>
      <c r="CO73" s="32"/>
      <c r="CP73" s="33"/>
      <c r="CQ73" s="27">
        <f>SUM(CQ43:CS57)+SUM(CQ60:CS71)</f>
        <v>-4.9999997019767761E-2</v>
      </c>
      <c r="CR73" s="27"/>
      <c r="CS73" s="27"/>
      <c r="CT73" s="27">
        <f>SUM(CT43:CV57)+SUM(CT60:CV71)</f>
        <v>-5.7000009808689356E-2</v>
      </c>
      <c r="CU73" s="27"/>
      <c r="CV73" s="34"/>
      <c r="CW73" s="32"/>
      <c r="CX73" s="33"/>
      <c r="CY73" s="27">
        <f>SUM(CY43:DA57)+SUM(CY60:DA71)</f>
        <v>-8.7000001221895218E-2</v>
      </c>
      <c r="CZ73" s="27"/>
      <c r="DA73" s="27"/>
      <c r="DB73" s="27">
        <f>SUM(DB43:DD57)+SUM(DB60:DD71)</f>
        <v>-9.5999997109174728E-2</v>
      </c>
      <c r="DC73" s="27"/>
      <c r="DD73" s="34"/>
      <c r="DE73" s="32"/>
      <c r="DF73" s="33"/>
      <c r="DG73" s="27">
        <f>SUM(DG43:DI57)+SUM(DG60:DI71)</f>
        <v>-5.9000011533498764E-2</v>
      </c>
      <c r="DH73" s="27"/>
      <c r="DI73" s="27"/>
      <c r="DJ73" s="27">
        <f>SUM(DJ43:DL57)+SUM(DJ60:DL71)</f>
        <v>-5.9999997727572918E-2</v>
      </c>
      <c r="DK73" s="27"/>
      <c r="DL73" s="34"/>
      <c r="DM73" s="32"/>
      <c r="DN73" s="33"/>
      <c r="DO73" s="27">
        <f>SUM(DO43:DQ57)+SUM(DO60:DQ71)</f>
        <v>-0.10800000443123281</v>
      </c>
      <c r="DP73" s="27"/>
      <c r="DQ73" s="27"/>
      <c r="DR73" s="27">
        <f>SUM(DR43:DT57)+SUM(DR60:DT71)</f>
        <v>-9.89999920129776E-2</v>
      </c>
      <c r="DS73" s="27"/>
      <c r="DT73" s="34"/>
      <c r="DU73" s="32"/>
      <c r="DV73" s="33"/>
      <c r="DW73" s="27">
        <f>SUM(DW43:DY57)+SUM(DW60:DY71)</f>
        <v>-0.10500000952742994</v>
      </c>
      <c r="DX73" s="27"/>
      <c r="DY73" s="27"/>
      <c r="DZ73" s="27">
        <f>SUM(DZ43:EB57)+SUM(DZ60:EB71)</f>
        <v>-0.11100000701844692</v>
      </c>
      <c r="EA73" s="27"/>
      <c r="EB73" s="34"/>
      <c r="EC73" s="32"/>
      <c r="ED73" s="33"/>
      <c r="EE73" s="27">
        <f>SUM(EE43:EG57)+SUM(EE60:EG71)</f>
        <v>-7.3000034317374229E-2</v>
      </c>
      <c r="EF73" s="27"/>
      <c r="EG73" s="27"/>
      <c r="EH73" s="27">
        <f>SUM(EH43:EJ57)+SUM(EH60:EJ71)</f>
        <v>-0.11099999747239053</v>
      </c>
      <c r="EI73" s="27"/>
      <c r="EJ73" s="34"/>
      <c r="EK73" s="32"/>
      <c r="EL73" s="33"/>
      <c r="EM73" s="27">
        <f>SUM(EM43:EO57)+SUM(EM60:EO71)</f>
        <v>-8.300001616589725E-2</v>
      </c>
      <c r="EN73" s="27"/>
      <c r="EO73" s="27"/>
      <c r="EP73" s="27">
        <f>SUM(EP43:ER57)+SUM(EP60:ER71)</f>
        <v>-8.4999989718198776E-2</v>
      </c>
      <c r="EQ73" s="27"/>
      <c r="ER73" s="34"/>
      <c r="ES73" s="32"/>
      <c r="ET73" s="33"/>
      <c r="EU73" s="27">
        <f>SUM(EU43:EW57)+SUM(EU60:EW71)</f>
        <v>-7.9000013647601008E-2</v>
      </c>
      <c r="EV73" s="27"/>
      <c r="EW73" s="27"/>
      <c r="EX73" s="27">
        <f>SUM(EX43:EZ57)+SUM(EX60:EZ71)</f>
        <v>-9.5000019995495677E-2</v>
      </c>
      <c r="EY73" s="27"/>
      <c r="EZ73" s="34"/>
      <c r="FA73" s="32"/>
      <c r="FB73" s="33"/>
      <c r="FC73" s="27">
        <f>SUM(FC43:FE57)+SUM(FC60:FE71)</f>
        <v>-9.5999997574836016E-2</v>
      </c>
      <c r="FD73" s="27"/>
      <c r="FE73" s="27"/>
      <c r="FF73" s="27">
        <f>SUM(FF43:FH57)+SUM(FF60:FH71)</f>
        <v>-7.9000010155141354E-2</v>
      </c>
      <c r="FG73" s="27"/>
      <c r="FH73" s="34"/>
      <c r="FI73" s="32"/>
      <c r="FJ73" s="33"/>
      <c r="FK73" s="27">
        <f>SUM(FK43:FM57)+SUM(FK60:FM71)</f>
        <v>-9.7000000532716513E-2</v>
      </c>
      <c r="FL73" s="27"/>
      <c r="FM73" s="27"/>
      <c r="FN73" s="27">
        <f>SUM(FN43:FP57)+SUM(FN60:FP71)</f>
        <v>-6.3000005437061191E-2</v>
      </c>
      <c r="FO73" s="27"/>
      <c r="FP73" s="34"/>
      <c r="FQ73" s="32"/>
      <c r="FR73" s="33"/>
      <c r="FS73" s="27">
        <f>SUM(FS43:FU57)+SUM(FS60:FU71)</f>
        <v>-8.1000001868233085E-2</v>
      </c>
      <c r="FT73" s="27"/>
      <c r="FU73" s="27"/>
      <c r="FV73" s="27">
        <f>SUM(FV43:FX57)+SUM(FV60:FX71)</f>
        <v>-6.7000005859881639E-2</v>
      </c>
      <c r="FW73" s="27"/>
      <c r="FX73" s="34"/>
      <c r="FY73" s="32"/>
      <c r="FZ73" s="33"/>
      <c r="GA73" s="27">
        <f>SUM(GA43:GC57)+SUM(GA60:GC71)</f>
        <v>1.1999988462775946E-2</v>
      </c>
      <c r="GB73" s="27"/>
      <c r="GC73" s="27"/>
      <c r="GD73" s="27">
        <f>SUM(GD43:GF57)+SUM(GD60:GF71)</f>
        <v>-8.3000002428889275E-2</v>
      </c>
      <c r="GE73" s="27"/>
      <c r="GF73" s="34"/>
      <c r="GG73" s="32"/>
      <c r="GH73" s="33"/>
      <c r="GI73" s="27">
        <f>SUM(GI43:GK57)+SUM(GI60:GK71)</f>
        <v>-5.2999990759417415E-2</v>
      </c>
      <c r="GJ73" s="27"/>
      <c r="GK73" s="27"/>
      <c r="GL73" s="27">
        <f>SUM(GL43:GN57)+SUM(GL60:GN71)</f>
        <v>-0.16100000590085983</v>
      </c>
      <c r="GM73" s="27"/>
      <c r="GN73" s="34"/>
      <c r="GO73" s="32"/>
      <c r="GP73" s="33"/>
      <c r="GQ73" s="27">
        <f>SUM(GQ43:GS57)+SUM(GQ60:GS71)</f>
        <v>-9.6999996807426214E-2</v>
      </c>
      <c r="GR73" s="27"/>
      <c r="GS73" s="27"/>
      <c r="GT73" s="27">
        <f>SUM(GT43:GV57)+SUM(GT60:GV71)</f>
        <v>-0.17800000659190118</v>
      </c>
      <c r="GU73" s="27"/>
      <c r="GV73" s="34"/>
    </row>
    <row r="74" spans="1:204" ht="13.5" thickBot="1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204" ht="13.5" thickBot="1" x14ac:dyDescent="0.25">
      <c r="A75" s="29" t="s">
        <v>116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/>
      <c r="M75" s="24"/>
      <c r="N75" s="25"/>
      <c r="O75" s="25"/>
      <c r="P75" s="25"/>
      <c r="Q75" s="25"/>
      <c r="R75" s="25"/>
      <c r="S75" s="25"/>
      <c r="T75" s="26"/>
      <c r="U75" s="24"/>
      <c r="V75" s="25"/>
      <c r="W75" s="25"/>
      <c r="X75" s="25"/>
      <c r="Y75" s="25"/>
      <c r="Z75" s="25"/>
      <c r="AA75" s="25"/>
      <c r="AB75" s="26"/>
      <c r="AC75" s="24"/>
      <c r="AD75" s="25"/>
      <c r="AE75" s="25"/>
      <c r="AF75" s="25"/>
      <c r="AG75" s="25"/>
      <c r="AH75" s="25"/>
      <c r="AI75" s="25"/>
      <c r="AJ75" s="26"/>
      <c r="AK75" s="24"/>
      <c r="AL75" s="25"/>
      <c r="AM75" s="25"/>
      <c r="AN75" s="25"/>
      <c r="AO75" s="25"/>
      <c r="AP75" s="25"/>
      <c r="AQ75" s="25"/>
      <c r="AR75" s="26"/>
      <c r="AS75" s="24"/>
      <c r="AT75" s="25"/>
      <c r="AU75" s="25"/>
      <c r="AV75" s="25"/>
      <c r="AW75" s="25"/>
      <c r="AX75" s="25"/>
      <c r="AY75" s="25"/>
      <c r="AZ75" s="26"/>
      <c r="BA75" s="24"/>
      <c r="BB75" s="25"/>
      <c r="BC75" s="25"/>
      <c r="BD75" s="25"/>
      <c r="BE75" s="25"/>
      <c r="BF75" s="25"/>
      <c r="BG75" s="25"/>
      <c r="BH75" s="26"/>
      <c r="BI75" s="24"/>
      <c r="BJ75" s="25"/>
      <c r="BK75" s="25"/>
      <c r="BL75" s="25"/>
      <c r="BM75" s="25"/>
      <c r="BN75" s="25"/>
      <c r="BO75" s="25"/>
      <c r="BP75" s="26"/>
      <c r="BQ75" s="24"/>
      <c r="BR75" s="25"/>
      <c r="BS75" s="25"/>
      <c r="BT75" s="25"/>
      <c r="BU75" s="25"/>
      <c r="BV75" s="25"/>
      <c r="BW75" s="25"/>
      <c r="BX75" s="26"/>
      <c r="BY75" s="24"/>
      <c r="BZ75" s="25"/>
      <c r="CA75" s="25"/>
      <c r="CB75" s="25"/>
      <c r="CC75" s="25"/>
      <c r="CD75" s="25"/>
      <c r="CE75" s="25"/>
      <c r="CF75" s="26"/>
      <c r="CG75" s="24"/>
      <c r="CH75" s="25"/>
      <c r="CI75" s="25"/>
      <c r="CJ75" s="25"/>
      <c r="CK75" s="25"/>
      <c r="CL75" s="25"/>
      <c r="CM75" s="25"/>
      <c r="CN75" s="26"/>
      <c r="CO75" s="24"/>
      <c r="CP75" s="25"/>
      <c r="CQ75" s="25"/>
      <c r="CR75" s="25"/>
      <c r="CS75" s="25"/>
      <c r="CT75" s="25"/>
      <c r="CU75" s="25"/>
      <c r="CV75" s="26"/>
      <c r="CW75" s="24"/>
      <c r="CX75" s="25"/>
      <c r="CY75" s="25"/>
      <c r="CZ75" s="25"/>
      <c r="DA75" s="25"/>
      <c r="DB75" s="25"/>
      <c r="DC75" s="25"/>
      <c r="DD75" s="26"/>
      <c r="DE75" s="24"/>
      <c r="DF75" s="25"/>
      <c r="DG75" s="25"/>
      <c r="DH75" s="25"/>
      <c r="DI75" s="25"/>
      <c r="DJ75" s="25"/>
      <c r="DK75" s="25"/>
      <c r="DL75" s="26"/>
      <c r="DM75" s="24"/>
      <c r="DN75" s="25"/>
      <c r="DO75" s="25"/>
      <c r="DP75" s="25"/>
      <c r="DQ75" s="25"/>
      <c r="DR75" s="25"/>
      <c r="DS75" s="25"/>
      <c r="DT75" s="26"/>
      <c r="DU75" s="24"/>
      <c r="DV75" s="25"/>
      <c r="DW75" s="25"/>
      <c r="DX75" s="25"/>
      <c r="DY75" s="25"/>
      <c r="DZ75" s="25"/>
      <c r="EA75" s="25"/>
      <c r="EB75" s="26"/>
      <c r="EC75" s="24"/>
      <c r="ED75" s="25"/>
      <c r="EE75" s="25"/>
      <c r="EF75" s="25"/>
      <c r="EG75" s="25"/>
      <c r="EH75" s="25"/>
      <c r="EI75" s="25"/>
      <c r="EJ75" s="26"/>
      <c r="EK75" s="24"/>
      <c r="EL75" s="25"/>
      <c r="EM75" s="25"/>
      <c r="EN75" s="25"/>
      <c r="EO75" s="25"/>
      <c r="EP75" s="25"/>
      <c r="EQ75" s="25"/>
      <c r="ER75" s="26"/>
      <c r="ES75" s="24"/>
      <c r="ET75" s="25"/>
      <c r="EU75" s="25"/>
      <c r="EV75" s="25"/>
      <c r="EW75" s="25"/>
      <c r="EX75" s="25"/>
      <c r="EY75" s="25"/>
      <c r="EZ75" s="26"/>
      <c r="FA75" s="24"/>
      <c r="FB75" s="25"/>
      <c r="FC75" s="25"/>
      <c r="FD75" s="25"/>
      <c r="FE75" s="25"/>
      <c r="FF75" s="25"/>
      <c r="FG75" s="25"/>
      <c r="FH75" s="26"/>
      <c r="FI75" s="24"/>
      <c r="FJ75" s="25"/>
      <c r="FK75" s="25"/>
      <c r="FL75" s="25"/>
      <c r="FM75" s="25"/>
      <c r="FN75" s="25"/>
      <c r="FO75" s="25"/>
      <c r="FP75" s="26"/>
      <c r="FQ75" s="24"/>
      <c r="FR75" s="25"/>
      <c r="FS75" s="25"/>
      <c r="FT75" s="25"/>
      <c r="FU75" s="25"/>
      <c r="FV75" s="25"/>
      <c r="FW75" s="25"/>
      <c r="FX75" s="26"/>
      <c r="FY75" s="24"/>
      <c r="FZ75" s="25"/>
      <c r="GA75" s="25"/>
      <c r="GB75" s="25"/>
      <c r="GC75" s="25"/>
      <c r="GD75" s="25"/>
      <c r="GE75" s="25"/>
      <c r="GF75" s="26"/>
      <c r="GG75" s="24"/>
      <c r="GH75" s="25"/>
      <c r="GI75" s="25"/>
      <c r="GJ75" s="25"/>
      <c r="GK75" s="25"/>
      <c r="GL75" s="25"/>
      <c r="GM75" s="25"/>
      <c r="GN75" s="26"/>
      <c r="GO75" s="24"/>
      <c r="GP75" s="25"/>
      <c r="GQ75" s="25"/>
      <c r="GR75" s="25"/>
      <c r="GS75" s="25"/>
      <c r="GT75" s="25"/>
      <c r="GU75" s="25"/>
      <c r="GV75" s="26"/>
    </row>
  </sheetData>
  <mergeCells count="4581">
    <mergeCell ref="GG75:GN75"/>
    <mergeCell ref="GO75:GV75"/>
    <mergeCell ref="EK75:ER75"/>
    <mergeCell ref="ES75:EZ75"/>
    <mergeCell ref="FA75:FH75"/>
    <mergeCell ref="FI75:FP75"/>
    <mergeCell ref="FQ75:FX75"/>
    <mergeCell ref="FY75:GF75"/>
    <mergeCell ref="CO75:CV75"/>
    <mergeCell ref="CW75:DD75"/>
    <mergeCell ref="DE75:DL75"/>
    <mergeCell ref="DM75:DT75"/>
    <mergeCell ref="DU75:EB75"/>
    <mergeCell ref="EC75:EJ75"/>
    <mergeCell ref="AS75:AZ75"/>
    <mergeCell ref="BA75:BH75"/>
    <mergeCell ref="BI75:BP75"/>
    <mergeCell ref="BQ75:BX75"/>
    <mergeCell ref="BY75:CF75"/>
    <mergeCell ref="CG75:CN75"/>
    <mergeCell ref="GL73:GN73"/>
    <mergeCell ref="GO73:GP73"/>
    <mergeCell ref="GQ73:GS73"/>
    <mergeCell ref="GT73:GV73"/>
    <mergeCell ref="A74:AR74"/>
    <mergeCell ref="A75:L75"/>
    <mergeCell ref="M75:T75"/>
    <mergeCell ref="U75:AB75"/>
    <mergeCell ref="AC75:AJ75"/>
    <mergeCell ref="AK75:AR75"/>
    <mergeCell ref="FV73:FX73"/>
    <mergeCell ref="FY73:FZ73"/>
    <mergeCell ref="GA73:GC73"/>
    <mergeCell ref="GD73:GF73"/>
    <mergeCell ref="GG73:GH73"/>
    <mergeCell ref="GI73:GK73"/>
    <mergeCell ref="FF73:FH73"/>
    <mergeCell ref="FI73:FJ73"/>
    <mergeCell ref="FK73:FM73"/>
    <mergeCell ref="FN73:FP73"/>
    <mergeCell ref="FQ73:FR73"/>
    <mergeCell ref="FS73:FU73"/>
    <mergeCell ref="EP73:ER73"/>
    <mergeCell ref="ES73:ET73"/>
    <mergeCell ref="EU73:EW73"/>
    <mergeCell ref="EX73:EZ73"/>
    <mergeCell ref="FA73:FB73"/>
    <mergeCell ref="FC73:FE73"/>
    <mergeCell ref="DZ73:EB73"/>
    <mergeCell ref="EC73:ED73"/>
    <mergeCell ref="EE73:EG73"/>
    <mergeCell ref="EH73:EJ73"/>
    <mergeCell ref="EK73:EL73"/>
    <mergeCell ref="EM73:EO73"/>
    <mergeCell ref="DJ73:DL73"/>
    <mergeCell ref="DM73:DN73"/>
    <mergeCell ref="DO73:DQ73"/>
    <mergeCell ref="DR73:DT73"/>
    <mergeCell ref="DU73:DV73"/>
    <mergeCell ref="DW73:DY73"/>
    <mergeCell ref="CT73:CV73"/>
    <mergeCell ref="CW73:CX73"/>
    <mergeCell ref="CY73:DA73"/>
    <mergeCell ref="DB73:DD73"/>
    <mergeCell ref="DE73:DF73"/>
    <mergeCell ref="DG73:DI73"/>
    <mergeCell ref="CD73:CF73"/>
    <mergeCell ref="CG73:CH73"/>
    <mergeCell ref="CI73:CK73"/>
    <mergeCell ref="CL73:CN73"/>
    <mergeCell ref="CO73:CP73"/>
    <mergeCell ref="CQ73:CS73"/>
    <mergeCell ref="BN73:BP73"/>
    <mergeCell ref="BQ73:BR73"/>
    <mergeCell ref="BS73:BU73"/>
    <mergeCell ref="BV73:BX73"/>
    <mergeCell ref="BY73:BZ73"/>
    <mergeCell ref="CA73:CC73"/>
    <mergeCell ref="AX73:AZ73"/>
    <mergeCell ref="BA73:BB73"/>
    <mergeCell ref="BC73:BE73"/>
    <mergeCell ref="BF73:BH73"/>
    <mergeCell ref="BI73:BJ73"/>
    <mergeCell ref="BK73:BM73"/>
    <mergeCell ref="AH73:AJ73"/>
    <mergeCell ref="AK73:AL73"/>
    <mergeCell ref="AM73:AO73"/>
    <mergeCell ref="AP73:AR73"/>
    <mergeCell ref="AS73:AT73"/>
    <mergeCell ref="AU73:AW73"/>
    <mergeCell ref="GT72:GV72"/>
    <mergeCell ref="A73:L73"/>
    <mergeCell ref="M73:N73"/>
    <mergeCell ref="O73:Q73"/>
    <mergeCell ref="R73:T73"/>
    <mergeCell ref="U73:V73"/>
    <mergeCell ref="W73:Y73"/>
    <mergeCell ref="Z73:AB73"/>
    <mergeCell ref="AC73:AD73"/>
    <mergeCell ref="AE73:AG73"/>
    <mergeCell ref="GD72:GF72"/>
    <mergeCell ref="GG72:GH72"/>
    <mergeCell ref="GI72:GK72"/>
    <mergeCell ref="GL72:GN72"/>
    <mergeCell ref="GO72:GP72"/>
    <mergeCell ref="GQ72:GS72"/>
    <mergeCell ref="FN72:FP72"/>
    <mergeCell ref="FQ72:FR72"/>
    <mergeCell ref="FS72:FU72"/>
    <mergeCell ref="FV72:FX72"/>
    <mergeCell ref="FY72:FZ72"/>
    <mergeCell ref="GA72:GC72"/>
    <mergeCell ref="EX72:EZ72"/>
    <mergeCell ref="FA72:FB72"/>
    <mergeCell ref="FC72:FE72"/>
    <mergeCell ref="FF72:FH72"/>
    <mergeCell ref="FI72:FJ72"/>
    <mergeCell ref="FK72:FM72"/>
    <mergeCell ref="EH72:EJ72"/>
    <mergeCell ref="EK72:EL72"/>
    <mergeCell ref="EM72:EO72"/>
    <mergeCell ref="EP72:ER72"/>
    <mergeCell ref="ES72:ET72"/>
    <mergeCell ref="EU72:EW72"/>
    <mergeCell ref="DR72:DT72"/>
    <mergeCell ref="DU72:DV72"/>
    <mergeCell ref="DW72:DY72"/>
    <mergeCell ref="DZ72:EB72"/>
    <mergeCell ref="EC72:ED72"/>
    <mergeCell ref="EE72:EG72"/>
    <mergeCell ref="DB72:DD72"/>
    <mergeCell ref="DE72:DF72"/>
    <mergeCell ref="DG72:DI72"/>
    <mergeCell ref="DJ72:DL72"/>
    <mergeCell ref="DM72:DN72"/>
    <mergeCell ref="DO72:DQ72"/>
    <mergeCell ref="CL72:CN72"/>
    <mergeCell ref="CO72:CP72"/>
    <mergeCell ref="CQ72:CS72"/>
    <mergeCell ref="CT72:CV72"/>
    <mergeCell ref="CW72:CX72"/>
    <mergeCell ref="CY72:DA72"/>
    <mergeCell ref="BV72:BX72"/>
    <mergeCell ref="BY72:BZ72"/>
    <mergeCell ref="CA72:CC72"/>
    <mergeCell ref="CD72:CF72"/>
    <mergeCell ref="CG72:CH72"/>
    <mergeCell ref="CI72:CK72"/>
    <mergeCell ref="BF72:BH72"/>
    <mergeCell ref="BI72:BJ72"/>
    <mergeCell ref="BK72:BM72"/>
    <mergeCell ref="BN72:BP72"/>
    <mergeCell ref="BQ72:BR72"/>
    <mergeCell ref="BS72:BU72"/>
    <mergeCell ref="AP72:AR72"/>
    <mergeCell ref="AS72:AT72"/>
    <mergeCell ref="AU72:AW72"/>
    <mergeCell ref="AX72:AZ72"/>
    <mergeCell ref="BA72:BB72"/>
    <mergeCell ref="BC72:BE72"/>
    <mergeCell ref="Z72:AB72"/>
    <mergeCell ref="AC72:AD72"/>
    <mergeCell ref="AE72:AG72"/>
    <mergeCell ref="AH72:AJ72"/>
    <mergeCell ref="AK72:AL72"/>
    <mergeCell ref="AM72:AO72"/>
    <mergeCell ref="GL71:GN71"/>
    <mergeCell ref="GO71:GP71"/>
    <mergeCell ref="GQ71:GS71"/>
    <mergeCell ref="GT71:GV71"/>
    <mergeCell ref="A72:L72"/>
    <mergeCell ref="M72:N72"/>
    <mergeCell ref="O72:Q72"/>
    <mergeCell ref="R72:T72"/>
    <mergeCell ref="U72:V72"/>
    <mergeCell ref="W72:Y72"/>
    <mergeCell ref="FV71:FX71"/>
    <mergeCell ref="FY71:FZ71"/>
    <mergeCell ref="GA71:GC71"/>
    <mergeCell ref="GD71:GF71"/>
    <mergeCell ref="GG71:GH71"/>
    <mergeCell ref="GI71:GK71"/>
    <mergeCell ref="FF71:FH71"/>
    <mergeCell ref="FI71:FJ71"/>
    <mergeCell ref="FK71:FM71"/>
    <mergeCell ref="FN71:FP71"/>
    <mergeCell ref="FQ71:FR71"/>
    <mergeCell ref="FS71:FU71"/>
    <mergeCell ref="EP71:ER71"/>
    <mergeCell ref="ES71:ET71"/>
    <mergeCell ref="EU71:EW71"/>
    <mergeCell ref="EX71:EZ71"/>
    <mergeCell ref="FA71:FB71"/>
    <mergeCell ref="FC71:FE71"/>
    <mergeCell ref="DZ71:EB71"/>
    <mergeCell ref="EC71:ED71"/>
    <mergeCell ref="EE71:EG71"/>
    <mergeCell ref="EH71:EJ71"/>
    <mergeCell ref="EK71:EL71"/>
    <mergeCell ref="EM71:EO71"/>
    <mergeCell ref="DJ71:DL71"/>
    <mergeCell ref="DM71:DN71"/>
    <mergeCell ref="DO71:DQ71"/>
    <mergeCell ref="DR71:DT71"/>
    <mergeCell ref="DU71:DV71"/>
    <mergeCell ref="DW71:DY71"/>
    <mergeCell ref="CT71:CV71"/>
    <mergeCell ref="CW71:CX71"/>
    <mergeCell ref="CY71:DA71"/>
    <mergeCell ref="DB71:DD71"/>
    <mergeCell ref="DE71:DF71"/>
    <mergeCell ref="DG71:DI71"/>
    <mergeCell ref="CD71:CF71"/>
    <mergeCell ref="CG71:CH71"/>
    <mergeCell ref="CI71:CK71"/>
    <mergeCell ref="CL71:CN71"/>
    <mergeCell ref="CO71:CP71"/>
    <mergeCell ref="CQ71:CS71"/>
    <mergeCell ref="BN71:BP71"/>
    <mergeCell ref="BQ71:BR71"/>
    <mergeCell ref="BS71:BU71"/>
    <mergeCell ref="BV71:BX71"/>
    <mergeCell ref="BY71:BZ71"/>
    <mergeCell ref="CA71:CC71"/>
    <mergeCell ref="AX71:AZ71"/>
    <mergeCell ref="BA71:BB71"/>
    <mergeCell ref="BC71:BE71"/>
    <mergeCell ref="BF71:BH71"/>
    <mergeCell ref="BI71:BJ71"/>
    <mergeCell ref="BK71:BM71"/>
    <mergeCell ref="AH71:AJ71"/>
    <mergeCell ref="AK71:AL71"/>
    <mergeCell ref="AM71:AO71"/>
    <mergeCell ref="AP71:AR71"/>
    <mergeCell ref="AS71:AT71"/>
    <mergeCell ref="AU71:AW71"/>
    <mergeCell ref="GT70:GV70"/>
    <mergeCell ref="A71:D71"/>
    <mergeCell ref="M71:N71"/>
    <mergeCell ref="O71:Q71"/>
    <mergeCell ref="R71:T71"/>
    <mergeCell ref="U71:V71"/>
    <mergeCell ref="W71:Y71"/>
    <mergeCell ref="Z71:AB71"/>
    <mergeCell ref="AC71:AD71"/>
    <mergeCell ref="AE71:AG71"/>
    <mergeCell ref="GD70:GF70"/>
    <mergeCell ref="GG70:GH70"/>
    <mergeCell ref="GI70:GK70"/>
    <mergeCell ref="GL70:GN70"/>
    <mergeCell ref="GO70:GP70"/>
    <mergeCell ref="GQ70:GS70"/>
    <mergeCell ref="FN70:FP70"/>
    <mergeCell ref="FQ70:FR70"/>
    <mergeCell ref="FS70:FU70"/>
    <mergeCell ref="FV70:FX70"/>
    <mergeCell ref="FY70:FZ70"/>
    <mergeCell ref="GA70:GC70"/>
    <mergeCell ref="EX70:EZ70"/>
    <mergeCell ref="FA70:FB70"/>
    <mergeCell ref="FC70:FE70"/>
    <mergeCell ref="FF70:FH70"/>
    <mergeCell ref="FI70:FJ70"/>
    <mergeCell ref="FK70:FM70"/>
    <mergeCell ref="EH70:EJ70"/>
    <mergeCell ref="EK70:EL70"/>
    <mergeCell ref="EM70:EO70"/>
    <mergeCell ref="EP70:ER70"/>
    <mergeCell ref="ES70:ET70"/>
    <mergeCell ref="EU70:EW70"/>
    <mergeCell ref="DR70:DT70"/>
    <mergeCell ref="DU70:DV70"/>
    <mergeCell ref="DW70:DY70"/>
    <mergeCell ref="DZ70:EB70"/>
    <mergeCell ref="EC70:ED70"/>
    <mergeCell ref="EE70:EG70"/>
    <mergeCell ref="DB70:DD70"/>
    <mergeCell ref="DE70:DF70"/>
    <mergeCell ref="DG70:DI70"/>
    <mergeCell ref="DJ70:DL70"/>
    <mergeCell ref="DM70:DN70"/>
    <mergeCell ref="DO70:DQ70"/>
    <mergeCell ref="CL70:CN70"/>
    <mergeCell ref="CO70:CP70"/>
    <mergeCell ref="CQ70:CS70"/>
    <mergeCell ref="CT70:CV70"/>
    <mergeCell ref="CW70:CX70"/>
    <mergeCell ref="CY70:DA70"/>
    <mergeCell ref="BV70:BX70"/>
    <mergeCell ref="BY70:BZ70"/>
    <mergeCell ref="CA70:CC70"/>
    <mergeCell ref="CD70:CF70"/>
    <mergeCell ref="CG70:CH70"/>
    <mergeCell ref="CI70:CK70"/>
    <mergeCell ref="BF70:BH70"/>
    <mergeCell ref="BI70:BJ70"/>
    <mergeCell ref="BK70:BM70"/>
    <mergeCell ref="BN70:BP70"/>
    <mergeCell ref="BQ70:BR70"/>
    <mergeCell ref="BS70:BU70"/>
    <mergeCell ref="AP70:AR70"/>
    <mergeCell ref="AS70:AT70"/>
    <mergeCell ref="AU70:AW70"/>
    <mergeCell ref="AX70:AZ70"/>
    <mergeCell ref="BA70:BB70"/>
    <mergeCell ref="BC70:BE70"/>
    <mergeCell ref="Z70:AB70"/>
    <mergeCell ref="AC70:AD70"/>
    <mergeCell ref="AE70:AG70"/>
    <mergeCell ref="AH70:AJ70"/>
    <mergeCell ref="AK70:AL70"/>
    <mergeCell ref="AM70:AO70"/>
    <mergeCell ref="GL69:GN69"/>
    <mergeCell ref="GO69:GP69"/>
    <mergeCell ref="GQ69:GS69"/>
    <mergeCell ref="GT69:GV69"/>
    <mergeCell ref="A70:D70"/>
    <mergeCell ref="M70:N70"/>
    <mergeCell ref="O70:Q70"/>
    <mergeCell ref="R70:T70"/>
    <mergeCell ref="U70:V70"/>
    <mergeCell ref="W70:Y70"/>
    <mergeCell ref="FV69:FX69"/>
    <mergeCell ref="FY69:FZ69"/>
    <mergeCell ref="GA69:GC69"/>
    <mergeCell ref="GD69:GF69"/>
    <mergeCell ref="GG69:GH69"/>
    <mergeCell ref="GI69:GK69"/>
    <mergeCell ref="FF69:FH69"/>
    <mergeCell ref="FI69:FJ69"/>
    <mergeCell ref="FK69:FM69"/>
    <mergeCell ref="FN69:FP69"/>
    <mergeCell ref="FQ69:FR69"/>
    <mergeCell ref="FS69:FU69"/>
    <mergeCell ref="EP69:ER69"/>
    <mergeCell ref="ES69:ET69"/>
    <mergeCell ref="EU69:EW69"/>
    <mergeCell ref="EX69:EZ69"/>
    <mergeCell ref="FA69:FB69"/>
    <mergeCell ref="FC69:FE69"/>
    <mergeCell ref="DZ69:EB69"/>
    <mergeCell ref="EC69:ED69"/>
    <mergeCell ref="EE69:EG69"/>
    <mergeCell ref="EH69:EJ69"/>
    <mergeCell ref="EK69:EL69"/>
    <mergeCell ref="EM69:EO69"/>
    <mergeCell ref="DJ69:DL69"/>
    <mergeCell ref="DM69:DN69"/>
    <mergeCell ref="DO69:DQ69"/>
    <mergeCell ref="DR69:DT69"/>
    <mergeCell ref="DU69:DV69"/>
    <mergeCell ref="DW69:DY69"/>
    <mergeCell ref="CT69:CV69"/>
    <mergeCell ref="CW69:CX69"/>
    <mergeCell ref="CY69:DA69"/>
    <mergeCell ref="DB69:DD69"/>
    <mergeCell ref="DE69:DF69"/>
    <mergeCell ref="DG69:DI69"/>
    <mergeCell ref="CD69:CF69"/>
    <mergeCell ref="CG69:CH69"/>
    <mergeCell ref="CI69:CK69"/>
    <mergeCell ref="CL69:CN69"/>
    <mergeCell ref="CO69:CP69"/>
    <mergeCell ref="CQ69:CS69"/>
    <mergeCell ref="BN69:BP69"/>
    <mergeCell ref="BQ69:BR69"/>
    <mergeCell ref="BS69:BU69"/>
    <mergeCell ref="BV69:BX69"/>
    <mergeCell ref="BY69:BZ69"/>
    <mergeCell ref="CA69:CC69"/>
    <mergeCell ref="AX69:AZ69"/>
    <mergeCell ref="BA69:BB69"/>
    <mergeCell ref="BC69:BE69"/>
    <mergeCell ref="BF69:BH69"/>
    <mergeCell ref="BI69:BJ69"/>
    <mergeCell ref="BK69:BM69"/>
    <mergeCell ref="AH69:AJ69"/>
    <mergeCell ref="AK69:AL69"/>
    <mergeCell ref="AM69:AO69"/>
    <mergeCell ref="AP69:AR69"/>
    <mergeCell ref="AS69:AT69"/>
    <mergeCell ref="AU69:AW69"/>
    <mergeCell ref="GT68:GV68"/>
    <mergeCell ref="A69:D69"/>
    <mergeCell ref="M69:N69"/>
    <mergeCell ref="O69:Q69"/>
    <mergeCell ref="R69:T69"/>
    <mergeCell ref="U69:V69"/>
    <mergeCell ref="W69:Y69"/>
    <mergeCell ref="Z69:AB69"/>
    <mergeCell ref="AC69:AD69"/>
    <mergeCell ref="AE69:AG69"/>
    <mergeCell ref="GD68:GF68"/>
    <mergeCell ref="GG68:GH68"/>
    <mergeCell ref="GI68:GK68"/>
    <mergeCell ref="GL68:GN68"/>
    <mergeCell ref="GO68:GP68"/>
    <mergeCell ref="GQ68:GS68"/>
    <mergeCell ref="FN68:FP68"/>
    <mergeCell ref="FQ68:FR68"/>
    <mergeCell ref="FS68:FU68"/>
    <mergeCell ref="FV68:FX68"/>
    <mergeCell ref="FY68:FZ68"/>
    <mergeCell ref="GA68:GC68"/>
    <mergeCell ref="EX68:EZ68"/>
    <mergeCell ref="FA68:FB68"/>
    <mergeCell ref="FC68:FE68"/>
    <mergeCell ref="FF68:FH68"/>
    <mergeCell ref="FI68:FJ68"/>
    <mergeCell ref="FK68:FM68"/>
    <mergeCell ref="EH68:EJ68"/>
    <mergeCell ref="EK68:EL68"/>
    <mergeCell ref="EM68:EO68"/>
    <mergeCell ref="EP68:ER68"/>
    <mergeCell ref="ES68:ET68"/>
    <mergeCell ref="EU68:EW68"/>
    <mergeCell ref="DR68:DT68"/>
    <mergeCell ref="DU68:DV68"/>
    <mergeCell ref="DW68:DY68"/>
    <mergeCell ref="DZ68:EB68"/>
    <mergeCell ref="EC68:ED68"/>
    <mergeCell ref="EE68:EG68"/>
    <mergeCell ref="DB68:DD68"/>
    <mergeCell ref="DE68:DF68"/>
    <mergeCell ref="DG68:DI68"/>
    <mergeCell ref="DJ68:DL68"/>
    <mergeCell ref="DM68:DN68"/>
    <mergeCell ref="DO68:DQ68"/>
    <mergeCell ref="CL68:CN68"/>
    <mergeCell ref="CO68:CP68"/>
    <mergeCell ref="CQ68:CS68"/>
    <mergeCell ref="CT68:CV68"/>
    <mergeCell ref="CW68:CX68"/>
    <mergeCell ref="CY68:DA68"/>
    <mergeCell ref="BV68:BX68"/>
    <mergeCell ref="BY68:BZ68"/>
    <mergeCell ref="CA68:CC68"/>
    <mergeCell ref="CD68:CF68"/>
    <mergeCell ref="CG68:CH68"/>
    <mergeCell ref="CI68:CK68"/>
    <mergeCell ref="BF68:BH68"/>
    <mergeCell ref="BI68:BJ68"/>
    <mergeCell ref="BK68:BM68"/>
    <mergeCell ref="BN68:BP68"/>
    <mergeCell ref="BQ68:BR68"/>
    <mergeCell ref="BS68:BU68"/>
    <mergeCell ref="AP68:AR68"/>
    <mergeCell ref="AS68:AT68"/>
    <mergeCell ref="AU68:AW68"/>
    <mergeCell ref="AX68:AZ68"/>
    <mergeCell ref="BA68:BB68"/>
    <mergeCell ref="BC68:BE68"/>
    <mergeCell ref="Z68:AB68"/>
    <mergeCell ref="AC68:AD68"/>
    <mergeCell ref="AE68:AG68"/>
    <mergeCell ref="AH68:AJ68"/>
    <mergeCell ref="AK68:AL68"/>
    <mergeCell ref="AM68:AO68"/>
    <mergeCell ref="GL67:GN67"/>
    <mergeCell ref="GO67:GP67"/>
    <mergeCell ref="GQ67:GS67"/>
    <mergeCell ref="GT67:GV67"/>
    <mergeCell ref="A68:D68"/>
    <mergeCell ref="M68:N68"/>
    <mergeCell ref="O68:Q68"/>
    <mergeCell ref="R68:T68"/>
    <mergeCell ref="U68:V68"/>
    <mergeCell ref="W68:Y68"/>
    <mergeCell ref="FV67:FX67"/>
    <mergeCell ref="FY67:FZ67"/>
    <mergeCell ref="GA67:GC67"/>
    <mergeCell ref="GD67:GF67"/>
    <mergeCell ref="GG67:GH67"/>
    <mergeCell ref="GI67:GK67"/>
    <mergeCell ref="FF67:FH67"/>
    <mergeCell ref="FI67:FJ67"/>
    <mergeCell ref="FK67:FM67"/>
    <mergeCell ref="FN67:FP67"/>
    <mergeCell ref="FQ67:FR67"/>
    <mergeCell ref="FS67:FU67"/>
    <mergeCell ref="EP67:ER67"/>
    <mergeCell ref="ES67:ET67"/>
    <mergeCell ref="EU67:EW67"/>
    <mergeCell ref="EX67:EZ67"/>
    <mergeCell ref="FA67:FB67"/>
    <mergeCell ref="FC67:FE67"/>
    <mergeCell ref="DZ67:EB67"/>
    <mergeCell ref="EC67:ED67"/>
    <mergeCell ref="EE67:EG67"/>
    <mergeCell ref="EH67:EJ67"/>
    <mergeCell ref="EK67:EL67"/>
    <mergeCell ref="EM67:EO67"/>
    <mergeCell ref="DJ67:DL67"/>
    <mergeCell ref="DM67:DN67"/>
    <mergeCell ref="DO67:DQ67"/>
    <mergeCell ref="DR67:DT67"/>
    <mergeCell ref="DU67:DV67"/>
    <mergeCell ref="DW67:DY67"/>
    <mergeCell ref="CT67:CV67"/>
    <mergeCell ref="CW67:CX67"/>
    <mergeCell ref="CY67:DA67"/>
    <mergeCell ref="DB67:DD67"/>
    <mergeCell ref="DE67:DF67"/>
    <mergeCell ref="DG67:DI67"/>
    <mergeCell ref="CD67:CF67"/>
    <mergeCell ref="CG67:CH67"/>
    <mergeCell ref="CI67:CK67"/>
    <mergeCell ref="CL67:CN67"/>
    <mergeCell ref="CO67:CP67"/>
    <mergeCell ref="CQ67:CS67"/>
    <mergeCell ref="BN67:BP67"/>
    <mergeCell ref="BQ67:BR67"/>
    <mergeCell ref="BS67:BU67"/>
    <mergeCell ref="BV67:BX67"/>
    <mergeCell ref="BY67:BZ67"/>
    <mergeCell ref="CA67:CC67"/>
    <mergeCell ref="AX67:AZ67"/>
    <mergeCell ref="BA67:BB67"/>
    <mergeCell ref="BC67:BE67"/>
    <mergeCell ref="BF67:BH67"/>
    <mergeCell ref="BI67:BJ67"/>
    <mergeCell ref="BK67:BM67"/>
    <mergeCell ref="AH67:AJ67"/>
    <mergeCell ref="AK67:AL67"/>
    <mergeCell ref="AM67:AO67"/>
    <mergeCell ref="AP67:AR67"/>
    <mergeCell ref="AS67:AT67"/>
    <mergeCell ref="AU67:AW67"/>
    <mergeCell ref="GT66:GV66"/>
    <mergeCell ref="A67:D67"/>
    <mergeCell ref="M67:N67"/>
    <mergeCell ref="O67:Q67"/>
    <mergeCell ref="R67:T67"/>
    <mergeCell ref="U67:V67"/>
    <mergeCell ref="W67:Y67"/>
    <mergeCell ref="Z67:AB67"/>
    <mergeCell ref="AC67:AD67"/>
    <mergeCell ref="AE67:AG67"/>
    <mergeCell ref="GD66:GF66"/>
    <mergeCell ref="GG66:GH66"/>
    <mergeCell ref="GI66:GK66"/>
    <mergeCell ref="GL66:GN66"/>
    <mergeCell ref="GO66:GP66"/>
    <mergeCell ref="GQ66:GS66"/>
    <mergeCell ref="FN66:FP66"/>
    <mergeCell ref="FQ66:FR66"/>
    <mergeCell ref="FS66:FU66"/>
    <mergeCell ref="FV66:FX66"/>
    <mergeCell ref="FY66:FZ66"/>
    <mergeCell ref="GA66:GC66"/>
    <mergeCell ref="EX66:EZ66"/>
    <mergeCell ref="FA66:FB66"/>
    <mergeCell ref="FC66:FE66"/>
    <mergeCell ref="FF66:FH66"/>
    <mergeCell ref="FI66:FJ66"/>
    <mergeCell ref="FK66:FM66"/>
    <mergeCell ref="EH66:EJ66"/>
    <mergeCell ref="EK66:EL66"/>
    <mergeCell ref="EM66:EO66"/>
    <mergeCell ref="EP66:ER66"/>
    <mergeCell ref="ES66:ET66"/>
    <mergeCell ref="EU66:EW66"/>
    <mergeCell ref="DR66:DT66"/>
    <mergeCell ref="DU66:DV66"/>
    <mergeCell ref="DW66:DY66"/>
    <mergeCell ref="DZ66:EB66"/>
    <mergeCell ref="EC66:ED66"/>
    <mergeCell ref="EE66:EG66"/>
    <mergeCell ref="DB66:DD66"/>
    <mergeCell ref="DE66:DF66"/>
    <mergeCell ref="DG66:DI66"/>
    <mergeCell ref="DJ66:DL66"/>
    <mergeCell ref="DM66:DN66"/>
    <mergeCell ref="DO66:DQ66"/>
    <mergeCell ref="CL66:CN66"/>
    <mergeCell ref="CO66:CP66"/>
    <mergeCell ref="CQ66:CS66"/>
    <mergeCell ref="CT66:CV66"/>
    <mergeCell ref="CW66:CX66"/>
    <mergeCell ref="CY66:DA66"/>
    <mergeCell ref="BV66:BX66"/>
    <mergeCell ref="BY66:BZ66"/>
    <mergeCell ref="CA66:CC66"/>
    <mergeCell ref="CD66:CF66"/>
    <mergeCell ref="CG66:CH66"/>
    <mergeCell ref="CI66:CK66"/>
    <mergeCell ref="BF66:BH66"/>
    <mergeCell ref="BI66:BJ66"/>
    <mergeCell ref="BK66:BM66"/>
    <mergeCell ref="BN66:BP66"/>
    <mergeCell ref="BQ66:BR66"/>
    <mergeCell ref="BS66:BU66"/>
    <mergeCell ref="AP66:AR66"/>
    <mergeCell ref="AS66:AT66"/>
    <mergeCell ref="AU66:AW66"/>
    <mergeCell ref="AX66:AZ66"/>
    <mergeCell ref="BA66:BB66"/>
    <mergeCell ref="BC66:BE66"/>
    <mergeCell ref="Z66:AB66"/>
    <mergeCell ref="AC66:AD66"/>
    <mergeCell ref="AE66:AG66"/>
    <mergeCell ref="AH66:AJ66"/>
    <mergeCell ref="AK66:AL66"/>
    <mergeCell ref="AM66:AO66"/>
    <mergeCell ref="GL65:GN65"/>
    <mergeCell ref="GO65:GP65"/>
    <mergeCell ref="GQ65:GS65"/>
    <mergeCell ref="GT65:GV65"/>
    <mergeCell ref="A66:D66"/>
    <mergeCell ref="M66:N66"/>
    <mergeCell ref="O66:Q66"/>
    <mergeCell ref="R66:T66"/>
    <mergeCell ref="U66:V66"/>
    <mergeCell ref="W66:Y66"/>
    <mergeCell ref="FV65:FX65"/>
    <mergeCell ref="FY65:FZ65"/>
    <mergeCell ref="GA65:GC65"/>
    <mergeCell ref="GD65:GF65"/>
    <mergeCell ref="GG65:GH65"/>
    <mergeCell ref="GI65:GK65"/>
    <mergeCell ref="FF65:FH65"/>
    <mergeCell ref="FI65:FJ65"/>
    <mergeCell ref="FK65:FM65"/>
    <mergeCell ref="FN65:FP65"/>
    <mergeCell ref="FQ65:FR65"/>
    <mergeCell ref="FS65:FU65"/>
    <mergeCell ref="EP65:ER65"/>
    <mergeCell ref="ES65:ET65"/>
    <mergeCell ref="EU65:EW65"/>
    <mergeCell ref="EX65:EZ65"/>
    <mergeCell ref="FA65:FB65"/>
    <mergeCell ref="FC65:FE65"/>
    <mergeCell ref="DZ65:EB65"/>
    <mergeCell ref="EC65:ED65"/>
    <mergeCell ref="EE65:EG65"/>
    <mergeCell ref="EH65:EJ65"/>
    <mergeCell ref="EK65:EL65"/>
    <mergeCell ref="EM65:EO65"/>
    <mergeCell ref="DJ65:DL65"/>
    <mergeCell ref="DM65:DN65"/>
    <mergeCell ref="DO65:DQ65"/>
    <mergeCell ref="DR65:DT65"/>
    <mergeCell ref="DU65:DV65"/>
    <mergeCell ref="DW65:DY65"/>
    <mergeCell ref="CT65:CV65"/>
    <mergeCell ref="CW65:CX65"/>
    <mergeCell ref="CY65:DA65"/>
    <mergeCell ref="DB65:DD65"/>
    <mergeCell ref="DE65:DF65"/>
    <mergeCell ref="DG65:DI65"/>
    <mergeCell ref="CD65:CF65"/>
    <mergeCell ref="CG65:CH65"/>
    <mergeCell ref="CI65:CK65"/>
    <mergeCell ref="CL65:CN65"/>
    <mergeCell ref="CO65:CP65"/>
    <mergeCell ref="CQ65:CS65"/>
    <mergeCell ref="BN65:BP65"/>
    <mergeCell ref="BQ65:BR65"/>
    <mergeCell ref="BS65:BU65"/>
    <mergeCell ref="BV65:BX65"/>
    <mergeCell ref="BY65:BZ65"/>
    <mergeCell ref="CA65:CC65"/>
    <mergeCell ref="AX65:AZ65"/>
    <mergeCell ref="BA65:BB65"/>
    <mergeCell ref="BC65:BE65"/>
    <mergeCell ref="BF65:BH65"/>
    <mergeCell ref="BI65:BJ65"/>
    <mergeCell ref="BK65:BM65"/>
    <mergeCell ref="AH65:AJ65"/>
    <mergeCell ref="AK65:AL65"/>
    <mergeCell ref="AM65:AO65"/>
    <mergeCell ref="AP65:AR65"/>
    <mergeCell ref="AS65:AT65"/>
    <mergeCell ref="AU65:AW65"/>
    <mergeCell ref="GT64:GV64"/>
    <mergeCell ref="A65:D65"/>
    <mergeCell ref="M65:N65"/>
    <mergeCell ref="O65:Q65"/>
    <mergeCell ref="R65:T65"/>
    <mergeCell ref="U65:V65"/>
    <mergeCell ref="W65:Y65"/>
    <mergeCell ref="Z65:AB65"/>
    <mergeCell ref="AC65:AD65"/>
    <mergeCell ref="AE65:AG65"/>
    <mergeCell ref="GD64:GF64"/>
    <mergeCell ref="GG64:GH64"/>
    <mergeCell ref="GI64:GK64"/>
    <mergeCell ref="GL64:GN64"/>
    <mergeCell ref="GO64:GP64"/>
    <mergeCell ref="GQ64:GS64"/>
    <mergeCell ref="FN64:FP64"/>
    <mergeCell ref="FQ64:FR64"/>
    <mergeCell ref="FS64:FU64"/>
    <mergeCell ref="FV64:FX64"/>
    <mergeCell ref="FY64:FZ64"/>
    <mergeCell ref="GA64:GC64"/>
    <mergeCell ref="EX64:EZ64"/>
    <mergeCell ref="FA64:FB64"/>
    <mergeCell ref="FC64:FE64"/>
    <mergeCell ref="FF64:FH64"/>
    <mergeCell ref="FI64:FJ64"/>
    <mergeCell ref="FK64:FM64"/>
    <mergeCell ref="EH64:EJ64"/>
    <mergeCell ref="EK64:EL64"/>
    <mergeCell ref="EM64:EO64"/>
    <mergeCell ref="EP64:ER64"/>
    <mergeCell ref="ES64:ET64"/>
    <mergeCell ref="EU64:EW64"/>
    <mergeCell ref="DR64:DT64"/>
    <mergeCell ref="DU64:DV64"/>
    <mergeCell ref="DW64:DY64"/>
    <mergeCell ref="DZ64:EB64"/>
    <mergeCell ref="EC64:ED64"/>
    <mergeCell ref="EE64:EG64"/>
    <mergeCell ref="DB64:DD64"/>
    <mergeCell ref="DE64:DF64"/>
    <mergeCell ref="DG64:DI64"/>
    <mergeCell ref="DJ64:DL64"/>
    <mergeCell ref="DM64:DN64"/>
    <mergeCell ref="DO64:DQ64"/>
    <mergeCell ref="CL64:CN64"/>
    <mergeCell ref="CO64:CP64"/>
    <mergeCell ref="CQ64:CS64"/>
    <mergeCell ref="CT64:CV64"/>
    <mergeCell ref="CW64:CX64"/>
    <mergeCell ref="CY64:DA64"/>
    <mergeCell ref="BV64:BX64"/>
    <mergeCell ref="BY64:BZ64"/>
    <mergeCell ref="CA64:CC64"/>
    <mergeCell ref="CD64:CF64"/>
    <mergeCell ref="CG64:CH64"/>
    <mergeCell ref="CI64:CK64"/>
    <mergeCell ref="BF64:BH64"/>
    <mergeCell ref="BI64:BJ64"/>
    <mergeCell ref="BK64:BM64"/>
    <mergeCell ref="BN64:BP64"/>
    <mergeCell ref="BQ64:BR64"/>
    <mergeCell ref="BS64:BU64"/>
    <mergeCell ref="AP64:AR64"/>
    <mergeCell ref="AS64:AT64"/>
    <mergeCell ref="AU64:AW64"/>
    <mergeCell ref="AX64:AZ64"/>
    <mergeCell ref="BA64:BB64"/>
    <mergeCell ref="BC64:BE64"/>
    <mergeCell ref="Z64:AB64"/>
    <mergeCell ref="AC64:AD64"/>
    <mergeCell ref="AE64:AG64"/>
    <mergeCell ref="AH64:AJ64"/>
    <mergeCell ref="AK64:AL64"/>
    <mergeCell ref="AM64:AO64"/>
    <mergeCell ref="GL63:GN63"/>
    <mergeCell ref="GO63:GP63"/>
    <mergeCell ref="GQ63:GS63"/>
    <mergeCell ref="GT63:GV63"/>
    <mergeCell ref="A64:D64"/>
    <mergeCell ref="M64:N64"/>
    <mergeCell ref="O64:Q64"/>
    <mergeCell ref="R64:T64"/>
    <mergeCell ref="U64:V64"/>
    <mergeCell ref="W64:Y64"/>
    <mergeCell ref="FV63:FX63"/>
    <mergeCell ref="FY63:FZ63"/>
    <mergeCell ref="GA63:GC63"/>
    <mergeCell ref="GD63:GF63"/>
    <mergeCell ref="GG63:GH63"/>
    <mergeCell ref="GI63:GK63"/>
    <mergeCell ref="FF63:FH63"/>
    <mergeCell ref="FI63:FJ63"/>
    <mergeCell ref="FK63:FM63"/>
    <mergeCell ref="FN63:FP63"/>
    <mergeCell ref="FQ63:FR63"/>
    <mergeCell ref="FS63:FU63"/>
    <mergeCell ref="EP63:ER63"/>
    <mergeCell ref="ES63:ET63"/>
    <mergeCell ref="EU63:EW63"/>
    <mergeCell ref="EX63:EZ63"/>
    <mergeCell ref="FA63:FB63"/>
    <mergeCell ref="FC63:FE63"/>
    <mergeCell ref="DZ63:EB63"/>
    <mergeCell ref="EC63:ED63"/>
    <mergeCell ref="EE63:EG63"/>
    <mergeCell ref="EH63:EJ63"/>
    <mergeCell ref="EK63:EL63"/>
    <mergeCell ref="EM63:EO63"/>
    <mergeCell ref="DJ63:DL63"/>
    <mergeCell ref="DM63:DN63"/>
    <mergeCell ref="DO63:DQ63"/>
    <mergeCell ref="DR63:DT63"/>
    <mergeCell ref="DU63:DV63"/>
    <mergeCell ref="DW63:DY63"/>
    <mergeCell ref="CT63:CV63"/>
    <mergeCell ref="CW63:CX63"/>
    <mergeCell ref="CY63:DA63"/>
    <mergeCell ref="DB63:DD63"/>
    <mergeCell ref="DE63:DF63"/>
    <mergeCell ref="DG63:DI63"/>
    <mergeCell ref="CD63:CF63"/>
    <mergeCell ref="CG63:CH63"/>
    <mergeCell ref="CI63:CK63"/>
    <mergeCell ref="CL63:CN63"/>
    <mergeCell ref="CO63:CP63"/>
    <mergeCell ref="CQ63:CS63"/>
    <mergeCell ref="BN63:BP63"/>
    <mergeCell ref="BQ63:BR63"/>
    <mergeCell ref="BS63:BU63"/>
    <mergeCell ref="BV63:BX63"/>
    <mergeCell ref="BY63:BZ63"/>
    <mergeCell ref="CA63:CC63"/>
    <mergeCell ref="AX63:AZ63"/>
    <mergeCell ref="BA63:BB63"/>
    <mergeCell ref="BC63:BE63"/>
    <mergeCell ref="BF63:BH63"/>
    <mergeCell ref="BI63:BJ63"/>
    <mergeCell ref="BK63:BM63"/>
    <mergeCell ref="AH63:AJ63"/>
    <mergeCell ref="AK63:AL63"/>
    <mergeCell ref="AM63:AO63"/>
    <mergeCell ref="AP63:AR63"/>
    <mergeCell ref="AS63:AT63"/>
    <mergeCell ref="AU63:AW63"/>
    <mergeCell ref="GT62:GV62"/>
    <mergeCell ref="A63:D63"/>
    <mergeCell ref="M63:N63"/>
    <mergeCell ref="O63:Q63"/>
    <mergeCell ref="R63:T63"/>
    <mergeCell ref="U63:V63"/>
    <mergeCell ref="W63:Y63"/>
    <mergeCell ref="Z63:AB63"/>
    <mergeCell ref="AC63:AD63"/>
    <mergeCell ref="AE63:AG63"/>
    <mergeCell ref="GD62:GF62"/>
    <mergeCell ref="GG62:GH62"/>
    <mergeCell ref="GI62:GK62"/>
    <mergeCell ref="GL62:GN62"/>
    <mergeCell ref="GO62:GP62"/>
    <mergeCell ref="GQ62:GS62"/>
    <mergeCell ref="FN62:FP62"/>
    <mergeCell ref="FQ62:FR62"/>
    <mergeCell ref="FS62:FU62"/>
    <mergeCell ref="FV62:FX62"/>
    <mergeCell ref="FY62:FZ62"/>
    <mergeCell ref="GA62:GC62"/>
    <mergeCell ref="EX62:EZ62"/>
    <mergeCell ref="FA62:FB62"/>
    <mergeCell ref="FC62:FE62"/>
    <mergeCell ref="FF62:FH62"/>
    <mergeCell ref="FI62:FJ62"/>
    <mergeCell ref="FK62:FM62"/>
    <mergeCell ref="EH62:EJ62"/>
    <mergeCell ref="EK62:EL62"/>
    <mergeCell ref="EM62:EO62"/>
    <mergeCell ref="EP62:ER62"/>
    <mergeCell ref="ES62:ET62"/>
    <mergeCell ref="EU62:EW62"/>
    <mergeCell ref="DR62:DT62"/>
    <mergeCell ref="DU62:DV62"/>
    <mergeCell ref="DW62:DY62"/>
    <mergeCell ref="DZ62:EB62"/>
    <mergeCell ref="EC62:ED62"/>
    <mergeCell ref="EE62:EG62"/>
    <mergeCell ref="DB62:DD62"/>
    <mergeCell ref="DE62:DF62"/>
    <mergeCell ref="DG62:DI62"/>
    <mergeCell ref="DJ62:DL62"/>
    <mergeCell ref="DM62:DN62"/>
    <mergeCell ref="DO62:DQ62"/>
    <mergeCell ref="CL62:CN62"/>
    <mergeCell ref="CO62:CP62"/>
    <mergeCell ref="CQ62:CS62"/>
    <mergeCell ref="CT62:CV62"/>
    <mergeCell ref="CW62:CX62"/>
    <mergeCell ref="CY62:DA62"/>
    <mergeCell ref="BV62:BX62"/>
    <mergeCell ref="BY62:BZ62"/>
    <mergeCell ref="CA62:CC62"/>
    <mergeCell ref="CD62:CF62"/>
    <mergeCell ref="CG62:CH62"/>
    <mergeCell ref="CI62:CK62"/>
    <mergeCell ref="BF62:BH62"/>
    <mergeCell ref="BI62:BJ62"/>
    <mergeCell ref="BK62:BM62"/>
    <mergeCell ref="BN62:BP62"/>
    <mergeCell ref="BQ62:BR62"/>
    <mergeCell ref="BS62:BU62"/>
    <mergeCell ref="AP62:AR62"/>
    <mergeCell ref="AS62:AT62"/>
    <mergeCell ref="AU62:AW62"/>
    <mergeCell ref="AX62:AZ62"/>
    <mergeCell ref="BA62:BB62"/>
    <mergeCell ref="BC62:BE62"/>
    <mergeCell ref="Z62:AB62"/>
    <mergeCell ref="AC62:AD62"/>
    <mergeCell ref="AE62:AG62"/>
    <mergeCell ref="AH62:AJ62"/>
    <mergeCell ref="AK62:AL62"/>
    <mergeCell ref="AM62:AO62"/>
    <mergeCell ref="GL61:GN61"/>
    <mergeCell ref="GO61:GP61"/>
    <mergeCell ref="GQ61:GS61"/>
    <mergeCell ref="GT61:GV61"/>
    <mergeCell ref="A62:D62"/>
    <mergeCell ref="M62:N62"/>
    <mergeCell ref="O62:Q62"/>
    <mergeCell ref="R62:T62"/>
    <mergeCell ref="U62:V62"/>
    <mergeCell ref="W62:Y62"/>
    <mergeCell ref="FV61:FX61"/>
    <mergeCell ref="FY61:FZ61"/>
    <mergeCell ref="GA61:GC61"/>
    <mergeCell ref="GD61:GF61"/>
    <mergeCell ref="GG61:GH61"/>
    <mergeCell ref="GI61:GK61"/>
    <mergeCell ref="FF61:FH61"/>
    <mergeCell ref="FI61:FJ61"/>
    <mergeCell ref="FK61:FM61"/>
    <mergeCell ref="FN61:FP61"/>
    <mergeCell ref="FQ61:FR61"/>
    <mergeCell ref="FS61:FU61"/>
    <mergeCell ref="EP61:ER61"/>
    <mergeCell ref="ES61:ET61"/>
    <mergeCell ref="EU61:EW61"/>
    <mergeCell ref="EX61:EZ61"/>
    <mergeCell ref="FA61:FB61"/>
    <mergeCell ref="FC61:FE61"/>
    <mergeCell ref="DZ61:EB61"/>
    <mergeCell ref="EC61:ED61"/>
    <mergeCell ref="EE61:EG61"/>
    <mergeCell ref="EH61:EJ61"/>
    <mergeCell ref="EK61:EL61"/>
    <mergeCell ref="EM61:EO61"/>
    <mergeCell ref="DJ61:DL61"/>
    <mergeCell ref="DM61:DN61"/>
    <mergeCell ref="DO61:DQ61"/>
    <mergeCell ref="DR61:DT61"/>
    <mergeCell ref="DU61:DV61"/>
    <mergeCell ref="DW61:DY61"/>
    <mergeCell ref="CT61:CV61"/>
    <mergeCell ref="CW61:CX61"/>
    <mergeCell ref="CY61:DA61"/>
    <mergeCell ref="DB61:DD61"/>
    <mergeCell ref="DE61:DF61"/>
    <mergeCell ref="DG61:DI61"/>
    <mergeCell ref="CD61:CF61"/>
    <mergeCell ref="CG61:CH61"/>
    <mergeCell ref="CI61:CK61"/>
    <mergeCell ref="CL61:CN61"/>
    <mergeCell ref="CO61:CP61"/>
    <mergeCell ref="CQ61:CS61"/>
    <mergeCell ref="BN61:BP61"/>
    <mergeCell ref="BQ61:BR61"/>
    <mergeCell ref="BS61:BU61"/>
    <mergeCell ref="BV61:BX61"/>
    <mergeCell ref="BY61:BZ61"/>
    <mergeCell ref="CA61:CC61"/>
    <mergeCell ref="AX61:AZ61"/>
    <mergeCell ref="BA61:BB61"/>
    <mergeCell ref="BC61:BE61"/>
    <mergeCell ref="BF61:BH61"/>
    <mergeCell ref="BI61:BJ61"/>
    <mergeCell ref="BK61:BM61"/>
    <mergeCell ref="AH61:AJ61"/>
    <mergeCell ref="AK61:AL61"/>
    <mergeCell ref="AM61:AO61"/>
    <mergeCell ref="AP61:AR61"/>
    <mergeCell ref="AS61:AT61"/>
    <mergeCell ref="AU61:AW61"/>
    <mergeCell ref="GT60:GV60"/>
    <mergeCell ref="A61:D61"/>
    <mergeCell ref="M61:N61"/>
    <mergeCell ref="O61:Q61"/>
    <mergeCell ref="R61:T61"/>
    <mergeCell ref="U61:V61"/>
    <mergeCell ref="W61:Y61"/>
    <mergeCell ref="Z61:AB61"/>
    <mergeCell ref="AC61:AD61"/>
    <mergeCell ref="AE61:AG61"/>
    <mergeCell ref="GD60:GF60"/>
    <mergeCell ref="GG60:GH60"/>
    <mergeCell ref="GI60:GK60"/>
    <mergeCell ref="GL60:GN60"/>
    <mergeCell ref="GO60:GP60"/>
    <mergeCell ref="GQ60:GS60"/>
    <mergeCell ref="FN60:FP60"/>
    <mergeCell ref="FQ60:FR60"/>
    <mergeCell ref="FS60:FU60"/>
    <mergeCell ref="FV60:FX60"/>
    <mergeCell ref="FY60:FZ60"/>
    <mergeCell ref="GA60:GC60"/>
    <mergeCell ref="EX60:EZ60"/>
    <mergeCell ref="FA60:FB60"/>
    <mergeCell ref="FC60:FE60"/>
    <mergeCell ref="FF60:FH60"/>
    <mergeCell ref="FI60:FJ60"/>
    <mergeCell ref="FK60:FM60"/>
    <mergeCell ref="EH60:EJ60"/>
    <mergeCell ref="EK60:EL60"/>
    <mergeCell ref="EM60:EO60"/>
    <mergeCell ref="EP60:ER60"/>
    <mergeCell ref="ES60:ET60"/>
    <mergeCell ref="EU60:EW60"/>
    <mergeCell ref="DR60:DT60"/>
    <mergeCell ref="DU60:DV60"/>
    <mergeCell ref="DW60:DY60"/>
    <mergeCell ref="DZ60:EB60"/>
    <mergeCell ref="EC60:ED60"/>
    <mergeCell ref="EE60:EG60"/>
    <mergeCell ref="DB60:DD60"/>
    <mergeCell ref="DE60:DF60"/>
    <mergeCell ref="DG60:DI60"/>
    <mergeCell ref="DJ60:DL60"/>
    <mergeCell ref="DM60:DN60"/>
    <mergeCell ref="DO60:DQ60"/>
    <mergeCell ref="CL60:CN60"/>
    <mergeCell ref="CO60:CP60"/>
    <mergeCell ref="CQ60:CS60"/>
    <mergeCell ref="CT60:CV60"/>
    <mergeCell ref="CW60:CX60"/>
    <mergeCell ref="CY60:DA60"/>
    <mergeCell ref="BV60:BX60"/>
    <mergeCell ref="BY60:BZ60"/>
    <mergeCell ref="CA60:CC60"/>
    <mergeCell ref="CD60:CF60"/>
    <mergeCell ref="CG60:CH60"/>
    <mergeCell ref="CI60:CK60"/>
    <mergeCell ref="BF60:BH60"/>
    <mergeCell ref="BI60:BJ60"/>
    <mergeCell ref="BK60:BM60"/>
    <mergeCell ref="BN60:BP60"/>
    <mergeCell ref="BQ60:BR60"/>
    <mergeCell ref="BS60:BU60"/>
    <mergeCell ref="AP60:AR60"/>
    <mergeCell ref="AS60:AT60"/>
    <mergeCell ref="AU60:AW60"/>
    <mergeCell ref="AX60:AZ60"/>
    <mergeCell ref="BA60:BB60"/>
    <mergeCell ref="BC60:BE60"/>
    <mergeCell ref="Z60:AB60"/>
    <mergeCell ref="AC60:AD60"/>
    <mergeCell ref="AE60:AG60"/>
    <mergeCell ref="AH60:AJ60"/>
    <mergeCell ref="AK60:AL60"/>
    <mergeCell ref="AM60:AO60"/>
    <mergeCell ref="A60:D60"/>
    <mergeCell ref="M60:N60"/>
    <mergeCell ref="O60:Q60"/>
    <mergeCell ref="R60:T60"/>
    <mergeCell ref="U60:V60"/>
    <mergeCell ref="W60:Y60"/>
    <mergeCell ref="GL58:GN58"/>
    <mergeCell ref="GO58:GP58"/>
    <mergeCell ref="GQ58:GS58"/>
    <mergeCell ref="GT58:GV58"/>
    <mergeCell ref="A59:D59"/>
    <mergeCell ref="E59:GV59"/>
    <mergeCell ref="FV58:FX58"/>
    <mergeCell ref="FY58:FZ58"/>
    <mergeCell ref="GA58:GC58"/>
    <mergeCell ref="GD58:GF58"/>
    <mergeCell ref="GG58:GH58"/>
    <mergeCell ref="GI58:GK58"/>
    <mergeCell ref="FF58:FH58"/>
    <mergeCell ref="FI58:FJ58"/>
    <mergeCell ref="FK58:FM58"/>
    <mergeCell ref="FN58:FP58"/>
    <mergeCell ref="FQ58:FR58"/>
    <mergeCell ref="FS58:FU58"/>
    <mergeCell ref="EP58:ER58"/>
    <mergeCell ref="ES58:ET58"/>
    <mergeCell ref="EU58:EW58"/>
    <mergeCell ref="EX58:EZ58"/>
    <mergeCell ref="FA58:FB58"/>
    <mergeCell ref="FC58:FE58"/>
    <mergeCell ref="DZ58:EB58"/>
    <mergeCell ref="EC58:ED58"/>
    <mergeCell ref="EE58:EG58"/>
    <mergeCell ref="EH58:EJ58"/>
    <mergeCell ref="EK58:EL58"/>
    <mergeCell ref="EM58:EO58"/>
    <mergeCell ref="DJ58:DL58"/>
    <mergeCell ref="DM58:DN58"/>
    <mergeCell ref="DO58:DQ58"/>
    <mergeCell ref="DR58:DT58"/>
    <mergeCell ref="DU58:DV58"/>
    <mergeCell ref="DW58:DY58"/>
    <mergeCell ref="CT58:CV58"/>
    <mergeCell ref="CW58:CX58"/>
    <mergeCell ref="CY58:DA58"/>
    <mergeCell ref="DB58:DD58"/>
    <mergeCell ref="DE58:DF58"/>
    <mergeCell ref="DG58:DI58"/>
    <mergeCell ref="CD58:CF58"/>
    <mergeCell ref="CG58:CH58"/>
    <mergeCell ref="CI58:CK58"/>
    <mergeCell ref="CL58:CN58"/>
    <mergeCell ref="CO58:CP58"/>
    <mergeCell ref="CQ58:CS58"/>
    <mergeCell ref="BN58:BP58"/>
    <mergeCell ref="BQ58:BR58"/>
    <mergeCell ref="BS58:BU58"/>
    <mergeCell ref="BV58:BX58"/>
    <mergeCell ref="BY58:BZ58"/>
    <mergeCell ref="CA58:CC58"/>
    <mergeCell ref="AX58:AZ58"/>
    <mergeCell ref="BA58:BB58"/>
    <mergeCell ref="BC58:BE58"/>
    <mergeCell ref="BF58:BH58"/>
    <mergeCell ref="BI58:BJ58"/>
    <mergeCell ref="BK58:BM58"/>
    <mergeCell ref="AH58:AJ58"/>
    <mergeCell ref="AK58:AL58"/>
    <mergeCell ref="AM58:AO58"/>
    <mergeCell ref="AP58:AR58"/>
    <mergeCell ref="AS58:AT58"/>
    <mergeCell ref="AU58:AW58"/>
    <mergeCell ref="GT57:GV57"/>
    <mergeCell ref="A58:L58"/>
    <mergeCell ref="M58:N58"/>
    <mergeCell ref="O58:Q58"/>
    <mergeCell ref="R58:T58"/>
    <mergeCell ref="U58:V58"/>
    <mergeCell ref="W58:Y58"/>
    <mergeCell ref="Z58:AB58"/>
    <mergeCell ref="AC58:AD58"/>
    <mergeCell ref="AE58:AG58"/>
    <mergeCell ref="GD57:GF57"/>
    <mergeCell ref="GG57:GH57"/>
    <mergeCell ref="GI57:GK57"/>
    <mergeCell ref="GL57:GN57"/>
    <mergeCell ref="GO57:GP57"/>
    <mergeCell ref="GQ57:GS57"/>
    <mergeCell ref="FN57:FP57"/>
    <mergeCell ref="FQ57:FR57"/>
    <mergeCell ref="FS57:FU57"/>
    <mergeCell ref="FV57:FX57"/>
    <mergeCell ref="FY57:FZ57"/>
    <mergeCell ref="GA57:GC57"/>
    <mergeCell ref="EX57:EZ57"/>
    <mergeCell ref="FA57:FB57"/>
    <mergeCell ref="FC57:FE57"/>
    <mergeCell ref="FF57:FH57"/>
    <mergeCell ref="FI57:FJ57"/>
    <mergeCell ref="FK57:FM57"/>
    <mergeCell ref="EH57:EJ57"/>
    <mergeCell ref="EK57:EL57"/>
    <mergeCell ref="EM57:EO57"/>
    <mergeCell ref="EP57:ER57"/>
    <mergeCell ref="ES57:ET57"/>
    <mergeCell ref="EU57:EW57"/>
    <mergeCell ref="DR57:DT57"/>
    <mergeCell ref="DU57:DV57"/>
    <mergeCell ref="DW57:DY57"/>
    <mergeCell ref="DZ57:EB57"/>
    <mergeCell ref="EC57:ED57"/>
    <mergeCell ref="EE57:EG57"/>
    <mergeCell ref="DB57:DD57"/>
    <mergeCell ref="DE57:DF57"/>
    <mergeCell ref="DG57:DI57"/>
    <mergeCell ref="DJ57:DL57"/>
    <mergeCell ref="DM57:DN57"/>
    <mergeCell ref="DO57:DQ57"/>
    <mergeCell ref="CL57:CN57"/>
    <mergeCell ref="CO57:CP57"/>
    <mergeCell ref="CQ57:CS57"/>
    <mergeCell ref="CT57:CV57"/>
    <mergeCell ref="CW57:CX57"/>
    <mergeCell ref="CY57:DA57"/>
    <mergeCell ref="BV57:BX57"/>
    <mergeCell ref="BY57:BZ57"/>
    <mergeCell ref="CA57:CC57"/>
    <mergeCell ref="CD57:CF57"/>
    <mergeCell ref="CG57:CH57"/>
    <mergeCell ref="CI57:CK57"/>
    <mergeCell ref="BF57:BH57"/>
    <mergeCell ref="BI57:BJ57"/>
    <mergeCell ref="BK57:BM57"/>
    <mergeCell ref="BN57:BP57"/>
    <mergeCell ref="BQ57:BR57"/>
    <mergeCell ref="BS57:BU57"/>
    <mergeCell ref="AP57:AR57"/>
    <mergeCell ref="AS57:AT57"/>
    <mergeCell ref="AU57:AW57"/>
    <mergeCell ref="AX57:AZ57"/>
    <mergeCell ref="BA57:BB57"/>
    <mergeCell ref="BC57:BE57"/>
    <mergeCell ref="Z57:AB57"/>
    <mergeCell ref="AC57:AD57"/>
    <mergeCell ref="AE57:AG57"/>
    <mergeCell ref="AH57:AJ57"/>
    <mergeCell ref="AK57:AL57"/>
    <mergeCell ref="AM57:AO57"/>
    <mergeCell ref="GL56:GN56"/>
    <mergeCell ref="GO56:GP56"/>
    <mergeCell ref="GQ56:GS56"/>
    <mergeCell ref="GT56:GV56"/>
    <mergeCell ref="A57:D57"/>
    <mergeCell ref="M57:N57"/>
    <mergeCell ref="O57:Q57"/>
    <mergeCell ref="R57:T57"/>
    <mergeCell ref="U57:V57"/>
    <mergeCell ref="W57:Y57"/>
    <mergeCell ref="FV56:FX56"/>
    <mergeCell ref="FY56:FZ56"/>
    <mergeCell ref="GA56:GC56"/>
    <mergeCell ref="GD56:GF56"/>
    <mergeCell ref="GG56:GH56"/>
    <mergeCell ref="GI56:GK56"/>
    <mergeCell ref="FF56:FH56"/>
    <mergeCell ref="FI56:FJ56"/>
    <mergeCell ref="FK56:FM56"/>
    <mergeCell ref="FN56:FP56"/>
    <mergeCell ref="FQ56:FR56"/>
    <mergeCell ref="FS56:FU56"/>
    <mergeCell ref="EP56:ER56"/>
    <mergeCell ref="ES56:ET56"/>
    <mergeCell ref="EU56:EW56"/>
    <mergeCell ref="EX56:EZ56"/>
    <mergeCell ref="FA56:FB56"/>
    <mergeCell ref="FC56:FE56"/>
    <mergeCell ref="DZ56:EB56"/>
    <mergeCell ref="EC56:ED56"/>
    <mergeCell ref="EE56:EG56"/>
    <mergeCell ref="EH56:EJ56"/>
    <mergeCell ref="EK56:EL56"/>
    <mergeCell ref="EM56:EO56"/>
    <mergeCell ref="DJ56:DL56"/>
    <mergeCell ref="DM56:DN56"/>
    <mergeCell ref="DO56:DQ56"/>
    <mergeCell ref="DR56:DT56"/>
    <mergeCell ref="DU56:DV56"/>
    <mergeCell ref="DW56:DY56"/>
    <mergeCell ref="CT56:CV56"/>
    <mergeCell ref="CW56:CX56"/>
    <mergeCell ref="CY56:DA56"/>
    <mergeCell ref="DB56:DD56"/>
    <mergeCell ref="DE56:DF56"/>
    <mergeCell ref="DG56:DI56"/>
    <mergeCell ref="CD56:CF56"/>
    <mergeCell ref="CG56:CH56"/>
    <mergeCell ref="CI56:CK56"/>
    <mergeCell ref="CL56:CN56"/>
    <mergeCell ref="CO56:CP56"/>
    <mergeCell ref="CQ56:CS56"/>
    <mergeCell ref="BN56:BP56"/>
    <mergeCell ref="BQ56:BR56"/>
    <mergeCell ref="BS56:BU56"/>
    <mergeCell ref="BV56:BX56"/>
    <mergeCell ref="BY56:BZ56"/>
    <mergeCell ref="CA56:CC56"/>
    <mergeCell ref="AX56:AZ56"/>
    <mergeCell ref="BA56:BB56"/>
    <mergeCell ref="BC56:BE56"/>
    <mergeCell ref="BF56:BH56"/>
    <mergeCell ref="BI56:BJ56"/>
    <mergeCell ref="BK56:BM56"/>
    <mergeCell ref="AH56:AJ56"/>
    <mergeCell ref="AK56:AL56"/>
    <mergeCell ref="AM56:AO56"/>
    <mergeCell ref="AP56:AR56"/>
    <mergeCell ref="AS56:AT56"/>
    <mergeCell ref="AU56:AW56"/>
    <mergeCell ref="GT55:GV55"/>
    <mergeCell ref="A56:D56"/>
    <mergeCell ref="M56:N56"/>
    <mergeCell ref="O56:Q56"/>
    <mergeCell ref="R56:T56"/>
    <mergeCell ref="U56:V56"/>
    <mergeCell ref="W56:Y56"/>
    <mergeCell ref="Z56:AB56"/>
    <mergeCell ref="AC56:AD56"/>
    <mergeCell ref="AE56:AG56"/>
    <mergeCell ref="GD55:GF55"/>
    <mergeCell ref="GG55:GH55"/>
    <mergeCell ref="GI55:GK55"/>
    <mergeCell ref="GL55:GN55"/>
    <mergeCell ref="GO55:GP55"/>
    <mergeCell ref="GQ55:GS55"/>
    <mergeCell ref="FN55:FP55"/>
    <mergeCell ref="FQ55:FR55"/>
    <mergeCell ref="FS55:FU55"/>
    <mergeCell ref="FV55:FX55"/>
    <mergeCell ref="FY55:FZ55"/>
    <mergeCell ref="GA55:GC55"/>
    <mergeCell ref="EX55:EZ55"/>
    <mergeCell ref="FA55:FB55"/>
    <mergeCell ref="FC55:FE55"/>
    <mergeCell ref="FF55:FH55"/>
    <mergeCell ref="FI55:FJ55"/>
    <mergeCell ref="FK55:FM55"/>
    <mergeCell ref="EH55:EJ55"/>
    <mergeCell ref="EK55:EL55"/>
    <mergeCell ref="EM55:EO55"/>
    <mergeCell ref="EP55:ER55"/>
    <mergeCell ref="ES55:ET55"/>
    <mergeCell ref="EU55:EW55"/>
    <mergeCell ref="DR55:DT55"/>
    <mergeCell ref="DU55:DV55"/>
    <mergeCell ref="DW55:DY55"/>
    <mergeCell ref="DZ55:EB55"/>
    <mergeCell ref="EC55:ED55"/>
    <mergeCell ref="EE55:EG55"/>
    <mergeCell ref="DB55:DD55"/>
    <mergeCell ref="DE55:DF55"/>
    <mergeCell ref="DG55:DI55"/>
    <mergeCell ref="DJ55:DL55"/>
    <mergeCell ref="DM55:DN55"/>
    <mergeCell ref="DO55:DQ55"/>
    <mergeCell ref="CL55:CN55"/>
    <mergeCell ref="CO55:CP55"/>
    <mergeCell ref="CQ55:CS55"/>
    <mergeCell ref="CT55:CV55"/>
    <mergeCell ref="CW55:CX55"/>
    <mergeCell ref="CY55:DA55"/>
    <mergeCell ref="BV55:BX55"/>
    <mergeCell ref="BY55:BZ55"/>
    <mergeCell ref="CA55:CC55"/>
    <mergeCell ref="CD55:CF55"/>
    <mergeCell ref="CG55:CH55"/>
    <mergeCell ref="CI55:CK55"/>
    <mergeCell ref="BF55:BH55"/>
    <mergeCell ref="BI55:BJ55"/>
    <mergeCell ref="BK55:BM55"/>
    <mergeCell ref="BN55:BP55"/>
    <mergeCell ref="BQ55:BR55"/>
    <mergeCell ref="BS55:BU55"/>
    <mergeCell ref="AP55:AR55"/>
    <mergeCell ref="AS55:AT55"/>
    <mergeCell ref="AU55:AW55"/>
    <mergeCell ref="AX55:AZ55"/>
    <mergeCell ref="BA55:BB55"/>
    <mergeCell ref="BC55:BE55"/>
    <mergeCell ref="Z55:AB55"/>
    <mergeCell ref="AC55:AD55"/>
    <mergeCell ref="AE55:AG55"/>
    <mergeCell ref="AH55:AJ55"/>
    <mergeCell ref="AK55:AL55"/>
    <mergeCell ref="AM55:AO55"/>
    <mergeCell ref="GL54:GN54"/>
    <mergeCell ref="GO54:GP54"/>
    <mergeCell ref="GQ54:GS54"/>
    <mergeCell ref="GT54:GV54"/>
    <mergeCell ref="A55:D55"/>
    <mergeCell ref="M55:N55"/>
    <mergeCell ref="O55:Q55"/>
    <mergeCell ref="R55:T55"/>
    <mergeCell ref="U55:V55"/>
    <mergeCell ref="W55:Y55"/>
    <mergeCell ref="FV54:FX54"/>
    <mergeCell ref="FY54:FZ54"/>
    <mergeCell ref="GA54:GC54"/>
    <mergeCell ref="GD54:GF54"/>
    <mergeCell ref="GG54:GH54"/>
    <mergeCell ref="GI54:GK54"/>
    <mergeCell ref="FF54:FH54"/>
    <mergeCell ref="FI54:FJ54"/>
    <mergeCell ref="FK54:FM54"/>
    <mergeCell ref="FN54:FP54"/>
    <mergeCell ref="FQ54:FR54"/>
    <mergeCell ref="FS54:FU54"/>
    <mergeCell ref="EP54:ER54"/>
    <mergeCell ref="ES54:ET54"/>
    <mergeCell ref="EU54:EW54"/>
    <mergeCell ref="EX54:EZ54"/>
    <mergeCell ref="FA54:FB54"/>
    <mergeCell ref="FC54:FE54"/>
    <mergeCell ref="DZ54:EB54"/>
    <mergeCell ref="EC54:ED54"/>
    <mergeCell ref="EE54:EG54"/>
    <mergeCell ref="EH54:EJ54"/>
    <mergeCell ref="EK54:EL54"/>
    <mergeCell ref="EM54:EO54"/>
    <mergeCell ref="DJ54:DL54"/>
    <mergeCell ref="DM54:DN54"/>
    <mergeCell ref="DO54:DQ54"/>
    <mergeCell ref="DR54:DT54"/>
    <mergeCell ref="DU54:DV54"/>
    <mergeCell ref="DW54:DY54"/>
    <mergeCell ref="CT54:CV54"/>
    <mergeCell ref="CW54:CX54"/>
    <mergeCell ref="CY54:DA54"/>
    <mergeCell ref="DB54:DD54"/>
    <mergeCell ref="DE54:DF54"/>
    <mergeCell ref="DG54:DI54"/>
    <mergeCell ref="CD54:CF54"/>
    <mergeCell ref="CG54:CH54"/>
    <mergeCell ref="CI54:CK54"/>
    <mergeCell ref="CL54:CN54"/>
    <mergeCell ref="CO54:CP54"/>
    <mergeCell ref="CQ54:CS54"/>
    <mergeCell ref="BN54:BP54"/>
    <mergeCell ref="BQ54:BR54"/>
    <mergeCell ref="BS54:BU54"/>
    <mergeCell ref="BV54:BX54"/>
    <mergeCell ref="BY54:BZ54"/>
    <mergeCell ref="CA54:CC54"/>
    <mergeCell ref="AX54:AZ54"/>
    <mergeCell ref="BA54:BB54"/>
    <mergeCell ref="BC54:BE54"/>
    <mergeCell ref="BF54:BH54"/>
    <mergeCell ref="BI54:BJ54"/>
    <mergeCell ref="BK54:BM54"/>
    <mergeCell ref="AH54:AJ54"/>
    <mergeCell ref="AK54:AL54"/>
    <mergeCell ref="AM54:AO54"/>
    <mergeCell ref="AP54:AR54"/>
    <mergeCell ref="AS54:AT54"/>
    <mergeCell ref="AU54:AW54"/>
    <mergeCell ref="GT53:GV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GD53:GF53"/>
    <mergeCell ref="GG53:GH53"/>
    <mergeCell ref="GI53:GK53"/>
    <mergeCell ref="GL53:GN53"/>
    <mergeCell ref="GO53:GP53"/>
    <mergeCell ref="GQ53:GS53"/>
    <mergeCell ref="FN53:FP53"/>
    <mergeCell ref="FQ53:FR53"/>
    <mergeCell ref="FS53:FU53"/>
    <mergeCell ref="FV53:FX53"/>
    <mergeCell ref="FY53:FZ53"/>
    <mergeCell ref="GA53:GC53"/>
    <mergeCell ref="EX53:EZ53"/>
    <mergeCell ref="FA53:FB53"/>
    <mergeCell ref="FC53:FE53"/>
    <mergeCell ref="FF53:FH53"/>
    <mergeCell ref="FI53:FJ53"/>
    <mergeCell ref="FK53:FM53"/>
    <mergeCell ref="EH53:EJ53"/>
    <mergeCell ref="EK53:EL53"/>
    <mergeCell ref="EM53:EO53"/>
    <mergeCell ref="EP53:ER53"/>
    <mergeCell ref="ES53:ET53"/>
    <mergeCell ref="EU53:EW53"/>
    <mergeCell ref="DR53:DT53"/>
    <mergeCell ref="DU53:DV53"/>
    <mergeCell ref="DW53:DY53"/>
    <mergeCell ref="DZ53:EB53"/>
    <mergeCell ref="EC53:ED53"/>
    <mergeCell ref="EE53:EG53"/>
    <mergeCell ref="DB53:DD53"/>
    <mergeCell ref="DE53:DF53"/>
    <mergeCell ref="DG53:DI53"/>
    <mergeCell ref="DJ53:DL53"/>
    <mergeCell ref="DM53:DN53"/>
    <mergeCell ref="DO53:DQ53"/>
    <mergeCell ref="CL53:CN53"/>
    <mergeCell ref="CO53:CP53"/>
    <mergeCell ref="CQ53:CS53"/>
    <mergeCell ref="CT53:CV53"/>
    <mergeCell ref="CW53:CX53"/>
    <mergeCell ref="CY53:DA53"/>
    <mergeCell ref="BV53:BX53"/>
    <mergeCell ref="BY53:BZ53"/>
    <mergeCell ref="CA53:CC53"/>
    <mergeCell ref="CD53:CF53"/>
    <mergeCell ref="CG53:CH53"/>
    <mergeCell ref="CI53:CK53"/>
    <mergeCell ref="BF53:BH53"/>
    <mergeCell ref="BI53:BJ53"/>
    <mergeCell ref="BK53:BM53"/>
    <mergeCell ref="BN53:BP53"/>
    <mergeCell ref="BQ53:BR53"/>
    <mergeCell ref="BS53:BU53"/>
    <mergeCell ref="AP53:AR53"/>
    <mergeCell ref="AS53:AT53"/>
    <mergeCell ref="AU53:AW53"/>
    <mergeCell ref="AX53:AZ53"/>
    <mergeCell ref="BA53:BB53"/>
    <mergeCell ref="BC53:BE53"/>
    <mergeCell ref="Z53:AB53"/>
    <mergeCell ref="AC53:AD53"/>
    <mergeCell ref="AE53:AG53"/>
    <mergeCell ref="AH53:AJ53"/>
    <mergeCell ref="AK53:AL53"/>
    <mergeCell ref="AM53:AO53"/>
    <mergeCell ref="GL52:GN52"/>
    <mergeCell ref="GO52:GP52"/>
    <mergeCell ref="GQ52:GS52"/>
    <mergeCell ref="GT52:GV52"/>
    <mergeCell ref="A53:D53"/>
    <mergeCell ref="M53:N53"/>
    <mergeCell ref="O53:Q53"/>
    <mergeCell ref="R53:T53"/>
    <mergeCell ref="U53:V53"/>
    <mergeCell ref="W53:Y53"/>
    <mergeCell ref="FV52:FX52"/>
    <mergeCell ref="FY52:FZ52"/>
    <mergeCell ref="GA52:GC52"/>
    <mergeCell ref="GD52:GF52"/>
    <mergeCell ref="GG52:GH52"/>
    <mergeCell ref="GI52:GK52"/>
    <mergeCell ref="FF52:FH52"/>
    <mergeCell ref="FI52:FJ52"/>
    <mergeCell ref="FK52:FM52"/>
    <mergeCell ref="FN52:FP52"/>
    <mergeCell ref="FQ52:FR52"/>
    <mergeCell ref="FS52:FU52"/>
    <mergeCell ref="EP52:ER52"/>
    <mergeCell ref="ES52:ET52"/>
    <mergeCell ref="EU52:EW52"/>
    <mergeCell ref="EX52:EZ52"/>
    <mergeCell ref="FA52:FB52"/>
    <mergeCell ref="FC52:FE52"/>
    <mergeCell ref="DZ52:EB52"/>
    <mergeCell ref="EC52:ED52"/>
    <mergeCell ref="EE52:EG52"/>
    <mergeCell ref="EH52:EJ52"/>
    <mergeCell ref="EK52:EL52"/>
    <mergeCell ref="EM52:EO52"/>
    <mergeCell ref="DJ52:DL52"/>
    <mergeCell ref="DM52:DN52"/>
    <mergeCell ref="DO52:DQ52"/>
    <mergeCell ref="DR52:DT52"/>
    <mergeCell ref="DU52:DV52"/>
    <mergeCell ref="DW52:DY52"/>
    <mergeCell ref="CT52:CV52"/>
    <mergeCell ref="CW52:CX52"/>
    <mergeCell ref="CY52:DA52"/>
    <mergeCell ref="DB52:DD52"/>
    <mergeCell ref="DE52:DF52"/>
    <mergeCell ref="DG52:DI52"/>
    <mergeCell ref="CD52:CF52"/>
    <mergeCell ref="CG52:CH52"/>
    <mergeCell ref="CI52:CK52"/>
    <mergeCell ref="CL52:CN52"/>
    <mergeCell ref="CO52:CP52"/>
    <mergeCell ref="CQ52:CS52"/>
    <mergeCell ref="BN52:BP52"/>
    <mergeCell ref="BQ52:BR52"/>
    <mergeCell ref="BS52:BU52"/>
    <mergeCell ref="BV52:BX52"/>
    <mergeCell ref="BY52:BZ52"/>
    <mergeCell ref="CA52:CC52"/>
    <mergeCell ref="AX52:AZ52"/>
    <mergeCell ref="BA52:BB52"/>
    <mergeCell ref="BC52:BE52"/>
    <mergeCell ref="BF52:BH52"/>
    <mergeCell ref="BI52:BJ52"/>
    <mergeCell ref="BK52:BM52"/>
    <mergeCell ref="AH52:AJ52"/>
    <mergeCell ref="AK52:AL52"/>
    <mergeCell ref="AM52:AO52"/>
    <mergeCell ref="AP52:AR52"/>
    <mergeCell ref="AS52:AT52"/>
    <mergeCell ref="AU52:AW52"/>
    <mergeCell ref="GT51:GV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GD51:GF51"/>
    <mergeCell ref="GG51:GH51"/>
    <mergeCell ref="GI51:GK51"/>
    <mergeCell ref="GL51:GN51"/>
    <mergeCell ref="GO51:GP51"/>
    <mergeCell ref="GQ51:GS51"/>
    <mergeCell ref="FN51:FP51"/>
    <mergeCell ref="FQ51:FR51"/>
    <mergeCell ref="FS51:FU51"/>
    <mergeCell ref="FV51:FX51"/>
    <mergeCell ref="FY51:FZ51"/>
    <mergeCell ref="GA51:GC51"/>
    <mergeCell ref="EX51:EZ51"/>
    <mergeCell ref="FA51:FB51"/>
    <mergeCell ref="FC51:FE51"/>
    <mergeCell ref="FF51:FH51"/>
    <mergeCell ref="FI51:FJ51"/>
    <mergeCell ref="FK51:FM51"/>
    <mergeCell ref="EH51:EJ51"/>
    <mergeCell ref="EK51:EL51"/>
    <mergeCell ref="EM51:EO51"/>
    <mergeCell ref="EP51:ER51"/>
    <mergeCell ref="ES51:ET51"/>
    <mergeCell ref="EU51:EW51"/>
    <mergeCell ref="DR51:DT51"/>
    <mergeCell ref="DU51:DV51"/>
    <mergeCell ref="DW51:DY51"/>
    <mergeCell ref="DZ51:EB51"/>
    <mergeCell ref="EC51:ED51"/>
    <mergeCell ref="EE51:EG51"/>
    <mergeCell ref="DB51:DD51"/>
    <mergeCell ref="DE51:DF51"/>
    <mergeCell ref="DG51:DI51"/>
    <mergeCell ref="DJ51:DL51"/>
    <mergeCell ref="DM51:DN51"/>
    <mergeCell ref="DO51:DQ51"/>
    <mergeCell ref="CL51:CN51"/>
    <mergeCell ref="CO51:CP51"/>
    <mergeCell ref="CQ51:CS51"/>
    <mergeCell ref="CT51:CV51"/>
    <mergeCell ref="CW51:CX51"/>
    <mergeCell ref="CY51:DA51"/>
    <mergeCell ref="BV51:BX51"/>
    <mergeCell ref="BY51:BZ51"/>
    <mergeCell ref="CA51:CC51"/>
    <mergeCell ref="CD51:CF51"/>
    <mergeCell ref="CG51:CH51"/>
    <mergeCell ref="CI51:CK51"/>
    <mergeCell ref="BF51:BH51"/>
    <mergeCell ref="BI51:BJ51"/>
    <mergeCell ref="BK51:BM51"/>
    <mergeCell ref="BN51:BP51"/>
    <mergeCell ref="BQ51:BR51"/>
    <mergeCell ref="BS51:BU51"/>
    <mergeCell ref="AP51:AR51"/>
    <mergeCell ref="AS51:AT51"/>
    <mergeCell ref="AU51:AW51"/>
    <mergeCell ref="AX51:AZ51"/>
    <mergeCell ref="BA51:BB51"/>
    <mergeCell ref="BC51:BE51"/>
    <mergeCell ref="Z51:AB51"/>
    <mergeCell ref="AC51:AD51"/>
    <mergeCell ref="AE51:AG51"/>
    <mergeCell ref="AH51:AJ51"/>
    <mergeCell ref="AK51:AL51"/>
    <mergeCell ref="AM51:AO51"/>
    <mergeCell ref="GL50:GN50"/>
    <mergeCell ref="GO50:GP50"/>
    <mergeCell ref="GQ50:GS50"/>
    <mergeCell ref="GT50:GV50"/>
    <mergeCell ref="A51:D51"/>
    <mergeCell ref="M51:N51"/>
    <mergeCell ref="O51:Q51"/>
    <mergeCell ref="R51:T51"/>
    <mergeCell ref="U51:V51"/>
    <mergeCell ref="W51:Y51"/>
    <mergeCell ref="FV50:FX50"/>
    <mergeCell ref="FY50:FZ50"/>
    <mergeCell ref="GA50:GC50"/>
    <mergeCell ref="GD50:GF50"/>
    <mergeCell ref="GG50:GH50"/>
    <mergeCell ref="GI50:GK50"/>
    <mergeCell ref="FF50:FH50"/>
    <mergeCell ref="FI50:FJ50"/>
    <mergeCell ref="FK50:FM50"/>
    <mergeCell ref="FN50:FP50"/>
    <mergeCell ref="FQ50:FR50"/>
    <mergeCell ref="FS50:FU50"/>
    <mergeCell ref="EP50:ER50"/>
    <mergeCell ref="ES50:ET50"/>
    <mergeCell ref="EU50:EW50"/>
    <mergeCell ref="EX50:EZ50"/>
    <mergeCell ref="FA50:FB50"/>
    <mergeCell ref="FC50:FE50"/>
    <mergeCell ref="DZ50:EB50"/>
    <mergeCell ref="EC50:ED50"/>
    <mergeCell ref="EE50:EG50"/>
    <mergeCell ref="EH50:EJ50"/>
    <mergeCell ref="EK50:EL50"/>
    <mergeCell ref="EM50:EO50"/>
    <mergeCell ref="DJ50:DL50"/>
    <mergeCell ref="DM50:DN50"/>
    <mergeCell ref="DO50:DQ50"/>
    <mergeCell ref="DR50:DT50"/>
    <mergeCell ref="DU50:DV50"/>
    <mergeCell ref="DW50:DY50"/>
    <mergeCell ref="CT50:CV50"/>
    <mergeCell ref="CW50:CX50"/>
    <mergeCell ref="CY50:DA50"/>
    <mergeCell ref="DB50:DD50"/>
    <mergeCell ref="DE50:DF50"/>
    <mergeCell ref="DG50:DI50"/>
    <mergeCell ref="CD50:CF50"/>
    <mergeCell ref="CG50:CH50"/>
    <mergeCell ref="CI50:CK50"/>
    <mergeCell ref="CL50:CN50"/>
    <mergeCell ref="CO50:CP50"/>
    <mergeCell ref="CQ50:CS50"/>
    <mergeCell ref="BN50:BP50"/>
    <mergeCell ref="BQ50:BR50"/>
    <mergeCell ref="BS50:BU50"/>
    <mergeCell ref="BV50:BX50"/>
    <mergeCell ref="BY50:BZ50"/>
    <mergeCell ref="CA50:CC50"/>
    <mergeCell ref="AX50:AZ50"/>
    <mergeCell ref="BA50:BB50"/>
    <mergeCell ref="BC50:BE50"/>
    <mergeCell ref="BF50:BH50"/>
    <mergeCell ref="BI50:BJ50"/>
    <mergeCell ref="BK50:BM50"/>
    <mergeCell ref="AH50:AJ50"/>
    <mergeCell ref="AK50:AL50"/>
    <mergeCell ref="AM50:AO50"/>
    <mergeCell ref="AP50:AR50"/>
    <mergeCell ref="AS50:AT50"/>
    <mergeCell ref="AU50:AW50"/>
    <mergeCell ref="GT49:GV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GD49:GF49"/>
    <mergeCell ref="GG49:GH49"/>
    <mergeCell ref="GI49:GK49"/>
    <mergeCell ref="GL49:GN49"/>
    <mergeCell ref="GO49:GP49"/>
    <mergeCell ref="GQ49:GS49"/>
    <mergeCell ref="FN49:FP49"/>
    <mergeCell ref="FQ49:FR49"/>
    <mergeCell ref="FS49:FU49"/>
    <mergeCell ref="FV49:FX49"/>
    <mergeCell ref="FY49:FZ49"/>
    <mergeCell ref="GA49:GC49"/>
    <mergeCell ref="EX49:EZ49"/>
    <mergeCell ref="FA49:FB49"/>
    <mergeCell ref="FC49:FE49"/>
    <mergeCell ref="FF49:FH49"/>
    <mergeCell ref="FI49:FJ49"/>
    <mergeCell ref="FK49:FM49"/>
    <mergeCell ref="EH49:EJ49"/>
    <mergeCell ref="EK49:EL49"/>
    <mergeCell ref="EM49:EO49"/>
    <mergeCell ref="EP49:ER49"/>
    <mergeCell ref="ES49:ET49"/>
    <mergeCell ref="EU49:EW49"/>
    <mergeCell ref="DR49:DT49"/>
    <mergeCell ref="DU49:DV49"/>
    <mergeCell ref="DW49:DY49"/>
    <mergeCell ref="DZ49:EB49"/>
    <mergeCell ref="EC49:ED49"/>
    <mergeCell ref="EE49:EG49"/>
    <mergeCell ref="DB49:DD49"/>
    <mergeCell ref="DE49:DF49"/>
    <mergeCell ref="DG49:DI49"/>
    <mergeCell ref="DJ49:DL49"/>
    <mergeCell ref="DM49:DN49"/>
    <mergeCell ref="DO49:DQ49"/>
    <mergeCell ref="CL49:CN49"/>
    <mergeCell ref="CO49:CP49"/>
    <mergeCell ref="CQ49:CS49"/>
    <mergeCell ref="CT49:CV49"/>
    <mergeCell ref="CW49:CX49"/>
    <mergeCell ref="CY49:DA49"/>
    <mergeCell ref="BV49:BX49"/>
    <mergeCell ref="BY49:BZ49"/>
    <mergeCell ref="CA49:CC49"/>
    <mergeCell ref="CD49:CF49"/>
    <mergeCell ref="CG49:CH49"/>
    <mergeCell ref="CI49:CK49"/>
    <mergeCell ref="BF49:BH49"/>
    <mergeCell ref="BI49:BJ49"/>
    <mergeCell ref="BK49:BM49"/>
    <mergeCell ref="BN49:BP49"/>
    <mergeCell ref="BQ49:BR49"/>
    <mergeCell ref="BS49:BU49"/>
    <mergeCell ref="AP49:AR49"/>
    <mergeCell ref="AS49:AT49"/>
    <mergeCell ref="AU49:AW49"/>
    <mergeCell ref="AX49:AZ49"/>
    <mergeCell ref="BA49:BB49"/>
    <mergeCell ref="BC49:BE49"/>
    <mergeCell ref="Z49:AB49"/>
    <mergeCell ref="AC49:AD49"/>
    <mergeCell ref="AE49:AG49"/>
    <mergeCell ref="AH49:AJ49"/>
    <mergeCell ref="AK49:AL49"/>
    <mergeCell ref="AM49:AO49"/>
    <mergeCell ref="GL48:GN48"/>
    <mergeCell ref="GO48:GP48"/>
    <mergeCell ref="GQ48:GS48"/>
    <mergeCell ref="GT48:GV48"/>
    <mergeCell ref="A49:D49"/>
    <mergeCell ref="M49:N49"/>
    <mergeCell ref="O49:Q49"/>
    <mergeCell ref="R49:T49"/>
    <mergeCell ref="U49:V49"/>
    <mergeCell ref="W49:Y49"/>
    <mergeCell ref="FV48:FX48"/>
    <mergeCell ref="FY48:FZ48"/>
    <mergeCell ref="GA48:GC48"/>
    <mergeCell ref="GD48:GF48"/>
    <mergeCell ref="GG48:GH48"/>
    <mergeCell ref="GI48:GK48"/>
    <mergeCell ref="FF48:FH48"/>
    <mergeCell ref="FI48:FJ48"/>
    <mergeCell ref="FK48:FM48"/>
    <mergeCell ref="FN48:FP48"/>
    <mergeCell ref="FQ48:FR48"/>
    <mergeCell ref="FS48:FU48"/>
    <mergeCell ref="EP48:ER48"/>
    <mergeCell ref="ES48:ET48"/>
    <mergeCell ref="EU48:EW48"/>
    <mergeCell ref="EX48:EZ48"/>
    <mergeCell ref="FA48:FB48"/>
    <mergeCell ref="FC48:FE48"/>
    <mergeCell ref="DZ48:EB48"/>
    <mergeCell ref="EC48:ED48"/>
    <mergeCell ref="EE48:EG48"/>
    <mergeCell ref="EH48:EJ48"/>
    <mergeCell ref="EK48:EL48"/>
    <mergeCell ref="EM48:EO48"/>
    <mergeCell ref="DJ48:DL48"/>
    <mergeCell ref="DM48:DN48"/>
    <mergeCell ref="DO48:DQ48"/>
    <mergeCell ref="DR48:DT48"/>
    <mergeCell ref="DU48:DV48"/>
    <mergeCell ref="DW48:DY48"/>
    <mergeCell ref="CT48:CV48"/>
    <mergeCell ref="CW48:CX48"/>
    <mergeCell ref="CY48:DA48"/>
    <mergeCell ref="DB48:DD48"/>
    <mergeCell ref="DE48:DF48"/>
    <mergeCell ref="DG48:DI48"/>
    <mergeCell ref="CD48:CF48"/>
    <mergeCell ref="CG48:CH48"/>
    <mergeCell ref="CI48:CK48"/>
    <mergeCell ref="CL48:CN48"/>
    <mergeCell ref="CO48:CP48"/>
    <mergeCell ref="CQ48:CS48"/>
    <mergeCell ref="BN48:BP48"/>
    <mergeCell ref="BQ48:BR48"/>
    <mergeCell ref="BS48:BU48"/>
    <mergeCell ref="BV48:BX48"/>
    <mergeCell ref="BY48:BZ48"/>
    <mergeCell ref="CA48:CC48"/>
    <mergeCell ref="AX48:AZ48"/>
    <mergeCell ref="BA48:BB48"/>
    <mergeCell ref="BC48:BE48"/>
    <mergeCell ref="BF48:BH48"/>
    <mergeCell ref="BI48:BJ48"/>
    <mergeCell ref="BK48:BM48"/>
    <mergeCell ref="AH48:AJ48"/>
    <mergeCell ref="AK48:AL48"/>
    <mergeCell ref="AM48:AO48"/>
    <mergeCell ref="AP48:AR48"/>
    <mergeCell ref="AS48:AT48"/>
    <mergeCell ref="AU48:AW48"/>
    <mergeCell ref="GT47:GV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GD47:GF47"/>
    <mergeCell ref="GG47:GH47"/>
    <mergeCell ref="GI47:GK47"/>
    <mergeCell ref="GL47:GN47"/>
    <mergeCell ref="GO47:GP47"/>
    <mergeCell ref="GQ47:GS47"/>
    <mergeCell ref="FN47:FP47"/>
    <mergeCell ref="FQ47:FR47"/>
    <mergeCell ref="FS47:FU47"/>
    <mergeCell ref="FV47:FX47"/>
    <mergeCell ref="FY47:FZ47"/>
    <mergeCell ref="GA47:GC47"/>
    <mergeCell ref="EX47:EZ47"/>
    <mergeCell ref="FA47:FB47"/>
    <mergeCell ref="FC47:FE47"/>
    <mergeCell ref="FF47:FH47"/>
    <mergeCell ref="FI47:FJ47"/>
    <mergeCell ref="FK47:FM47"/>
    <mergeCell ref="EH47:EJ47"/>
    <mergeCell ref="EK47:EL47"/>
    <mergeCell ref="EM47:EO47"/>
    <mergeCell ref="EP47:ER47"/>
    <mergeCell ref="ES47:ET47"/>
    <mergeCell ref="EU47:EW47"/>
    <mergeCell ref="DR47:DT47"/>
    <mergeCell ref="DU47:DV47"/>
    <mergeCell ref="DW47:DY47"/>
    <mergeCell ref="DZ47:EB47"/>
    <mergeCell ref="EC47:ED47"/>
    <mergeCell ref="EE47:EG47"/>
    <mergeCell ref="DB47:DD47"/>
    <mergeCell ref="DE47:DF47"/>
    <mergeCell ref="DG47:DI47"/>
    <mergeCell ref="DJ47:DL47"/>
    <mergeCell ref="DM47:DN47"/>
    <mergeCell ref="DO47:DQ47"/>
    <mergeCell ref="CL47:CN47"/>
    <mergeCell ref="CO47:CP47"/>
    <mergeCell ref="CQ47:CS47"/>
    <mergeCell ref="CT47:CV47"/>
    <mergeCell ref="CW47:CX47"/>
    <mergeCell ref="CY47:DA47"/>
    <mergeCell ref="BV47:BX47"/>
    <mergeCell ref="BY47:BZ47"/>
    <mergeCell ref="CA47:CC47"/>
    <mergeCell ref="CD47:CF47"/>
    <mergeCell ref="CG47:CH47"/>
    <mergeCell ref="CI47:CK47"/>
    <mergeCell ref="BF47:BH47"/>
    <mergeCell ref="BI47:BJ47"/>
    <mergeCell ref="BK47:BM47"/>
    <mergeCell ref="BN47:BP47"/>
    <mergeCell ref="BQ47:BR47"/>
    <mergeCell ref="BS47:BU47"/>
    <mergeCell ref="AP47:AR47"/>
    <mergeCell ref="AS47:AT47"/>
    <mergeCell ref="AU47:AW47"/>
    <mergeCell ref="AX47:AZ47"/>
    <mergeCell ref="BA47:BB47"/>
    <mergeCell ref="BC47:BE47"/>
    <mergeCell ref="Z47:AB47"/>
    <mergeCell ref="AC47:AD47"/>
    <mergeCell ref="AE47:AG47"/>
    <mergeCell ref="AH47:AJ47"/>
    <mergeCell ref="AK47:AL47"/>
    <mergeCell ref="AM47:AO47"/>
    <mergeCell ref="GL46:GN46"/>
    <mergeCell ref="GO46:GP46"/>
    <mergeCell ref="GQ46:GS46"/>
    <mergeCell ref="GT46:GV46"/>
    <mergeCell ref="A47:D47"/>
    <mergeCell ref="M47:N47"/>
    <mergeCell ref="O47:Q47"/>
    <mergeCell ref="R47:T47"/>
    <mergeCell ref="U47:V47"/>
    <mergeCell ref="W47:Y47"/>
    <mergeCell ref="FV46:FX46"/>
    <mergeCell ref="FY46:FZ46"/>
    <mergeCell ref="GA46:GC46"/>
    <mergeCell ref="GD46:GF46"/>
    <mergeCell ref="GG46:GH46"/>
    <mergeCell ref="GI46:GK46"/>
    <mergeCell ref="FF46:FH46"/>
    <mergeCell ref="FI46:FJ46"/>
    <mergeCell ref="FK46:FM46"/>
    <mergeCell ref="FN46:FP46"/>
    <mergeCell ref="FQ46:FR46"/>
    <mergeCell ref="FS46:FU46"/>
    <mergeCell ref="EP46:ER46"/>
    <mergeCell ref="ES46:ET46"/>
    <mergeCell ref="EU46:EW46"/>
    <mergeCell ref="EX46:EZ46"/>
    <mergeCell ref="FA46:FB46"/>
    <mergeCell ref="FC46:FE46"/>
    <mergeCell ref="DZ46:EB46"/>
    <mergeCell ref="EC46:ED46"/>
    <mergeCell ref="EE46:EG46"/>
    <mergeCell ref="EH46:EJ46"/>
    <mergeCell ref="EK46:EL46"/>
    <mergeCell ref="EM46:EO46"/>
    <mergeCell ref="DJ46:DL46"/>
    <mergeCell ref="DM46:DN46"/>
    <mergeCell ref="DO46:DQ46"/>
    <mergeCell ref="DR46:DT46"/>
    <mergeCell ref="DU46:DV46"/>
    <mergeCell ref="DW46:DY46"/>
    <mergeCell ref="CT46:CV46"/>
    <mergeCell ref="CW46:CX46"/>
    <mergeCell ref="CY46:DA46"/>
    <mergeCell ref="DB46:DD46"/>
    <mergeCell ref="DE46:DF46"/>
    <mergeCell ref="DG46:DI46"/>
    <mergeCell ref="CD46:CF46"/>
    <mergeCell ref="CG46:CH46"/>
    <mergeCell ref="CI46:CK46"/>
    <mergeCell ref="CL46:CN46"/>
    <mergeCell ref="CO46:CP46"/>
    <mergeCell ref="CQ46:CS46"/>
    <mergeCell ref="BN46:BP46"/>
    <mergeCell ref="BQ46:BR46"/>
    <mergeCell ref="BS46:BU46"/>
    <mergeCell ref="BV46:BX46"/>
    <mergeCell ref="BY46:BZ46"/>
    <mergeCell ref="CA46:CC46"/>
    <mergeCell ref="AX46:AZ46"/>
    <mergeCell ref="BA46:BB46"/>
    <mergeCell ref="BC46:BE46"/>
    <mergeCell ref="BF46:BH46"/>
    <mergeCell ref="BI46:BJ46"/>
    <mergeCell ref="BK46:BM46"/>
    <mergeCell ref="AH46:AJ46"/>
    <mergeCell ref="AK46:AL46"/>
    <mergeCell ref="AM46:AO46"/>
    <mergeCell ref="AP46:AR46"/>
    <mergeCell ref="AS46:AT46"/>
    <mergeCell ref="AU46:AW46"/>
    <mergeCell ref="GT45:GV45"/>
    <mergeCell ref="A46:D46"/>
    <mergeCell ref="M46:N46"/>
    <mergeCell ref="O46:Q46"/>
    <mergeCell ref="R46:T46"/>
    <mergeCell ref="U46:V46"/>
    <mergeCell ref="W46:Y46"/>
    <mergeCell ref="Z46:AB46"/>
    <mergeCell ref="AC46:AD46"/>
    <mergeCell ref="AE46:AG46"/>
    <mergeCell ref="GD45:GF45"/>
    <mergeCell ref="GG45:GH45"/>
    <mergeCell ref="GI45:GK45"/>
    <mergeCell ref="GL45:GN45"/>
    <mergeCell ref="GO45:GP45"/>
    <mergeCell ref="GQ45:GS45"/>
    <mergeCell ref="FN45:FP45"/>
    <mergeCell ref="FQ45:FR45"/>
    <mergeCell ref="FS45:FU45"/>
    <mergeCell ref="FV45:FX45"/>
    <mergeCell ref="FY45:FZ45"/>
    <mergeCell ref="GA45:GC45"/>
    <mergeCell ref="EX45:EZ45"/>
    <mergeCell ref="FA45:FB45"/>
    <mergeCell ref="FC45:FE45"/>
    <mergeCell ref="FF45:FH45"/>
    <mergeCell ref="FI45:FJ45"/>
    <mergeCell ref="FK45:FM45"/>
    <mergeCell ref="EH45:EJ45"/>
    <mergeCell ref="EK45:EL45"/>
    <mergeCell ref="EM45:EO45"/>
    <mergeCell ref="EP45:ER45"/>
    <mergeCell ref="ES45:ET45"/>
    <mergeCell ref="EU45:EW45"/>
    <mergeCell ref="DR45:DT45"/>
    <mergeCell ref="DU45:DV45"/>
    <mergeCell ref="DW45:DY45"/>
    <mergeCell ref="DZ45:EB45"/>
    <mergeCell ref="EC45:ED45"/>
    <mergeCell ref="EE45:EG45"/>
    <mergeCell ref="DB45:DD45"/>
    <mergeCell ref="DE45:DF45"/>
    <mergeCell ref="DG45:DI45"/>
    <mergeCell ref="DJ45:DL45"/>
    <mergeCell ref="DM45:DN45"/>
    <mergeCell ref="DO45:DQ45"/>
    <mergeCell ref="CL45:CN45"/>
    <mergeCell ref="CO45:CP45"/>
    <mergeCell ref="CQ45:CS45"/>
    <mergeCell ref="CT45:CV45"/>
    <mergeCell ref="CW45:CX45"/>
    <mergeCell ref="CY45:DA45"/>
    <mergeCell ref="BV45:BX45"/>
    <mergeCell ref="BY45:BZ45"/>
    <mergeCell ref="CA45:CC45"/>
    <mergeCell ref="CD45:CF45"/>
    <mergeCell ref="CG45:CH45"/>
    <mergeCell ref="CI45:CK45"/>
    <mergeCell ref="BF45:BH45"/>
    <mergeCell ref="BI45:BJ45"/>
    <mergeCell ref="BK45:BM45"/>
    <mergeCell ref="BN45:BP45"/>
    <mergeCell ref="BQ45:BR45"/>
    <mergeCell ref="BS45:BU45"/>
    <mergeCell ref="AP45:AR45"/>
    <mergeCell ref="AS45:AT45"/>
    <mergeCell ref="AU45:AW45"/>
    <mergeCell ref="AX45:AZ45"/>
    <mergeCell ref="BA45:BB45"/>
    <mergeCell ref="BC45:BE45"/>
    <mergeCell ref="Z45:AB45"/>
    <mergeCell ref="AC45:AD45"/>
    <mergeCell ref="AE45:AG45"/>
    <mergeCell ref="AH45:AJ45"/>
    <mergeCell ref="AK45:AL45"/>
    <mergeCell ref="AM45:AO45"/>
    <mergeCell ref="GL44:GN44"/>
    <mergeCell ref="GO44:GP44"/>
    <mergeCell ref="GQ44:GS44"/>
    <mergeCell ref="GT44:GV44"/>
    <mergeCell ref="A45:D45"/>
    <mergeCell ref="M45:N45"/>
    <mergeCell ref="O45:Q45"/>
    <mergeCell ref="R45:T45"/>
    <mergeCell ref="U45:V45"/>
    <mergeCell ref="W45:Y45"/>
    <mergeCell ref="FV44:FX44"/>
    <mergeCell ref="FY44:FZ44"/>
    <mergeCell ref="GA44:GC44"/>
    <mergeCell ref="GD44:GF44"/>
    <mergeCell ref="GG44:GH44"/>
    <mergeCell ref="GI44:GK44"/>
    <mergeCell ref="FF44:FH44"/>
    <mergeCell ref="FI44:FJ44"/>
    <mergeCell ref="FK44:FM44"/>
    <mergeCell ref="FN44:FP44"/>
    <mergeCell ref="FQ44:FR44"/>
    <mergeCell ref="FS44:FU44"/>
    <mergeCell ref="EP44:ER44"/>
    <mergeCell ref="ES44:ET44"/>
    <mergeCell ref="EU44:EW44"/>
    <mergeCell ref="EX44:EZ44"/>
    <mergeCell ref="FA44:FB44"/>
    <mergeCell ref="FC44:FE44"/>
    <mergeCell ref="DZ44:EB44"/>
    <mergeCell ref="EC44:ED44"/>
    <mergeCell ref="EE44:EG44"/>
    <mergeCell ref="EH44:EJ44"/>
    <mergeCell ref="EK44:EL44"/>
    <mergeCell ref="EM44:EO44"/>
    <mergeCell ref="DJ44:DL44"/>
    <mergeCell ref="DM44:DN44"/>
    <mergeCell ref="DO44:DQ44"/>
    <mergeCell ref="DR44:DT44"/>
    <mergeCell ref="DU44:DV44"/>
    <mergeCell ref="DW44:DY44"/>
    <mergeCell ref="CT44:CV44"/>
    <mergeCell ref="CW44:CX44"/>
    <mergeCell ref="CY44:DA44"/>
    <mergeCell ref="DB44:DD44"/>
    <mergeCell ref="DE44:DF44"/>
    <mergeCell ref="DG44:DI44"/>
    <mergeCell ref="CD44:CF44"/>
    <mergeCell ref="CG44:CH44"/>
    <mergeCell ref="CI44:CK44"/>
    <mergeCell ref="CL44:CN44"/>
    <mergeCell ref="CO44:CP44"/>
    <mergeCell ref="CQ44:CS44"/>
    <mergeCell ref="BN44:BP44"/>
    <mergeCell ref="BQ44:BR44"/>
    <mergeCell ref="BS44:BU44"/>
    <mergeCell ref="BV44:BX44"/>
    <mergeCell ref="BY44:BZ44"/>
    <mergeCell ref="CA44:CC44"/>
    <mergeCell ref="AX44:AZ44"/>
    <mergeCell ref="BA44:BB44"/>
    <mergeCell ref="BC44:BE44"/>
    <mergeCell ref="BF44:BH44"/>
    <mergeCell ref="BI44:BJ44"/>
    <mergeCell ref="BK44:BM44"/>
    <mergeCell ref="AH44:AJ44"/>
    <mergeCell ref="AK44:AL44"/>
    <mergeCell ref="AM44:AO44"/>
    <mergeCell ref="AP44:AR44"/>
    <mergeCell ref="AS44:AT44"/>
    <mergeCell ref="AU44:AW44"/>
    <mergeCell ref="GT43:GV43"/>
    <mergeCell ref="A44:D44"/>
    <mergeCell ref="M44:N44"/>
    <mergeCell ref="O44:Q44"/>
    <mergeCell ref="R44:T44"/>
    <mergeCell ref="U44:V44"/>
    <mergeCell ref="W44:Y44"/>
    <mergeCell ref="Z44:AB44"/>
    <mergeCell ref="AC44:AD44"/>
    <mergeCell ref="AE44:AG44"/>
    <mergeCell ref="GD43:GF43"/>
    <mergeCell ref="GG43:GH43"/>
    <mergeCell ref="GI43:GK43"/>
    <mergeCell ref="GL43:GN43"/>
    <mergeCell ref="GO43:GP43"/>
    <mergeCell ref="GQ43:GS43"/>
    <mergeCell ref="FN43:FP43"/>
    <mergeCell ref="FQ43:FR43"/>
    <mergeCell ref="FS43:FU43"/>
    <mergeCell ref="FV43:FX43"/>
    <mergeCell ref="FY43:FZ43"/>
    <mergeCell ref="GA43:GC43"/>
    <mergeCell ref="EX43:EZ43"/>
    <mergeCell ref="FA43:FB43"/>
    <mergeCell ref="FC43:FE43"/>
    <mergeCell ref="FF43:FH43"/>
    <mergeCell ref="FI43:FJ43"/>
    <mergeCell ref="FK43:FM43"/>
    <mergeCell ref="EH43:EJ43"/>
    <mergeCell ref="EK43:EL43"/>
    <mergeCell ref="EM43:EO43"/>
    <mergeCell ref="EP43:ER43"/>
    <mergeCell ref="ES43:ET43"/>
    <mergeCell ref="EU43:EW43"/>
    <mergeCell ref="DR43:DT43"/>
    <mergeCell ref="DU43:DV43"/>
    <mergeCell ref="DW43:DY43"/>
    <mergeCell ref="DZ43:EB43"/>
    <mergeCell ref="EC43:ED43"/>
    <mergeCell ref="EE43:EG43"/>
    <mergeCell ref="DB43:DD43"/>
    <mergeCell ref="DE43:DF43"/>
    <mergeCell ref="DG43:DI43"/>
    <mergeCell ref="DJ43:DL43"/>
    <mergeCell ref="DM43:DN43"/>
    <mergeCell ref="DO43:DQ43"/>
    <mergeCell ref="CL43:CN43"/>
    <mergeCell ref="CO43:CP43"/>
    <mergeCell ref="CQ43:CS43"/>
    <mergeCell ref="CT43:CV43"/>
    <mergeCell ref="CW43:CX43"/>
    <mergeCell ref="CY43:DA43"/>
    <mergeCell ref="BV43:BX43"/>
    <mergeCell ref="BY43:BZ43"/>
    <mergeCell ref="CA43:CC43"/>
    <mergeCell ref="CD43:CF43"/>
    <mergeCell ref="CG43:CH43"/>
    <mergeCell ref="CI43:CK43"/>
    <mergeCell ref="BF43:BH43"/>
    <mergeCell ref="BI43:BJ43"/>
    <mergeCell ref="BK43:BM43"/>
    <mergeCell ref="BN43:BP43"/>
    <mergeCell ref="BQ43:BR43"/>
    <mergeCell ref="BS43:BU43"/>
    <mergeCell ref="AP43:AR43"/>
    <mergeCell ref="AS43:AT43"/>
    <mergeCell ref="AU43:AW43"/>
    <mergeCell ref="AX43:AZ43"/>
    <mergeCell ref="BA43:BB43"/>
    <mergeCell ref="BC43:BE43"/>
    <mergeCell ref="Z43:AB43"/>
    <mergeCell ref="AC43:AD43"/>
    <mergeCell ref="AE43:AG43"/>
    <mergeCell ref="AH43:AJ43"/>
    <mergeCell ref="AK43:AL43"/>
    <mergeCell ref="AM43:AO43"/>
    <mergeCell ref="A43:D43"/>
    <mergeCell ref="M43:N43"/>
    <mergeCell ref="O43:Q43"/>
    <mergeCell ref="R43:T43"/>
    <mergeCell ref="U43:V43"/>
    <mergeCell ref="W43:Y43"/>
    <mergeCell ref="GL41:GN41"/>
    <mergeCell ref="GO41:GP41"/>
    <mergeCell ref="GQ41:GS41"/>
    <mergeCell ref="GT41:GV41"/>
    <mergeCell ref="A42:D42"/>
    <mergeCell ref="E42:GV42"/>
    <mergeCell ref="FV41:FX41"/>
    <mergeCell ref="FY41:FZ41"/>
    <mergeCell ref="GA41:GC41"/>
    <mergeCell ref="GD41:GF41"/>
    <mergeCell ref="GG41:GH41"/>
    <mergeCell ref="GI41:GK41"/>
    <mergeCell ref="FF41:FH41"/>
    <mergeCell ref="FI41:FJ41"/>
    <mergeCell ref="FK41:FM41"/>
    <mergeCell ref="FN41:FP41"/>
    <mergeCell ref="FQ41:FR41"/>
    <mergeCell ref="FS41:FU41"/>
    <mergeCell ref="EP41:ER41"/>
    <mergeCell ref="ES41:ET41"/>
    <mergeCell ref="EU41:EW41"/>
    <mergeCell ref="EX41:EZ41"/>
    <mergeCell ref="FA41:FB41"/>
    <mergeCell ref="FC41:FE41"/>
    <mergeCell ref="DZ41:EB41"/>
    <mergeCell ref="EC41:ED41"/>
    <mergeCell ref="EE41:EG41"/>
    <mergeCell ref="EH41:EJ41"/>
    <mergeCell ref="EK41:EL41"/>
    <mergeCell ref="EM41:EO41"/>
    <mergeCell ref="DJ41:DL41"/>
    <mergeCell ref="DM41:DN41"/>
    <mergeCell ref="DO41:DQ41"/>
    <mergeCell ref="DR41:DT41"/>
    <mergeCell ref="DU41:DV41"/>
    <mergeCell ref="DW41:DY41"/>
    <mergeCell ref="CT41:CV41"/>
    <mergeCell ref="CW41:CX41"/>
    <mergeCell ref="CY41:DA41"/>
    <mergeCell ref="DB41:DD41"/>
    <mergeCell ref="DE41:DF41"/>
    <mergeCell ref="DG41:DI41"/>
    <mergeCell ref="CD41:CF41"/>
    <mergeCell ref="CG41:CH41"/>
    <mergeCell ref="CI41:CK41"/>
    <mergeCell ref="CL41:CN41"/>
    <mergeCell ref="CO41:CP41"/>
    <mergeCell ref="CQ41:CS41"/>
    <mergeCell ref="BN41:BP41"/>
    <mergeCell ref="BQ41:BR41"/>
    <mergeCell ref="BS41:BU41"/>
    <mergeCell ref="BV41:BX41"/>
    <mergeCell ref="BY41:BZ41"/>
    <mergeCell ref="CA41:CC41"/>
    <mergeCell ref="AX41:AZ41"/>
    <mergeCell ref="BA41:BB41"/>
    <mergeCell ref="BC41:BE41"/>
    <mergeCell ref="BF41:BH41"/>
    <mergeCell ref="BI41:BJ41"/>
    <mergeCell ref="BK41:BM41"/>
    <mergeCell ref="AH41:AJ41"/>
    <mergeCell ref="AK41:AL41"/>
    <mergeCell ref="AM41:AO41"/>
    <mergeCell ref="AP41:AR41"/>
    <mergeCell ref="AS41:AT41"/>
    <mergeCell ref="AU41:AW41"/>
    <mergeCell ref="GT40:GV40"/>
    <mergeCell ref="A41:L41"/>
    <mergeCell ref="M41:N41"/>
    <mergeCell ref="O41:Q41"/>
    <mergeCell ref="R41:T41"/>
    <mergeCell ref="U41:V41"/>
    <mergeCell ref="W41:Y41"/>
    <mergeCell ref="Z41:AB41"/>
    <mergeCell ref="AC41:AD41"/>
    <mergeCell ref="AE41:AG41"/>
    <mergeCell ref="GD40:GF40"/>
    <mergeCell ref="GG40:GH40"/>
    <mergeCell ref="GI40:GK40"/>
    <mergeCell ref="GL40:GN40"/>
    <mergeCell ref="GO40:GP40"/>
    <mergeCell ref="GQ40:GS40"/>
    <mergeCell ref="FN40:FP40"/>
    <mergeCell ref="FQ40:FR40"/>
    <mergeCell ref="FS40:FU40"/>
    <mergeCell ref="FV40:FX40"/>
    <mergeCell ref="FY40:FZ40"/>
    <mergeCell ref="GA40:GC40"/>
    <mergeCell ref="EX40:EZ40"/>
    <mergeCell ref="FA40:FB40"/>
    <mergeCell ref="FC40:FE40"/>
    <mergeCell ref="FF40:FH40"/>
    <mergeCell ref="FI40:FJ40"/>
    <mergeCell ref="FK40:FM40"/>
    <mergeCell ref="EH40:EJ40"/>
    <mergeCell ref="EK40:EL40"/>
    <mergeCell ref="EM40:EO40"/>
    <mergeCell ref="EP40:ER40"/>
    <mergeCell ref="ES40:ET40"/>
    <mergeCell ref="EU40:EW40"/>
    <mergeCell ref="DR40:DT40"/>
    <mergeCell ref="DU40:DV40"/>
    <mergeCell ref="DW40:DY40"/>
    <mergeCell ref="DZ40:EB40"/>
    <mergeCell ref="EC40:ED40"/>
    <mergeCell ref="EE40:EG40"/>
    <mergeCell ref="DB40:DD40"/>
    <mergeCell ref="DE40:DF40"/>
    <mergeCell ref="DG40:DI40"/>
    <mergeCell ref="DJ40:DL40"/>
    <mergeCell ref="DM40:DN40"/>
    <mergeCell ref="DO40:DQ40"/>
    <mergeCell ref="CL40:CN40"/>
    <mergeCell ref="CO40:CP40"/>
    <mergeCell ref="CQ40:CS40"/>
    <mergeCell ref="CT40:CV40"/>
    <mergeCell ref="CW40:CX40"/>
    <mergeCell ref="CY40:DA40"/>
    <mergeCell ref="BV40:BX40"/>
    <mergeCell ref="BY40:BZ40"/>
    <mergeCell ref="CA40:CC40"/>
    <mergeCell ref="CD40:CF40"/>
    <mergeCell ref="CG40:CH40"/>
    <mergeCell ref="CI40:CK40"/>
    <mergeCell ref="BF40:BH40"/>
    <mergeCell ref="BI40:BJ40"/>
    <mergeCell ref="BK40:BM40"/>
    <mergeCell ref="BN40:BP40"/>
    <mergeCell ref="BQ40:BR40"/>
    <mergeCell ref="BS40:BU40"/>
    <mergeCell ref="AP40:AR40"/>
    <mergeCell ref="AS40:AT40"/>
    <mergeCell ref="AU40:AW40"/>
    <mergeCell ref="AX40:AZ40"/>
    <mergeCell ref="BA40:BB40"/>
    <mergeCell ref="BC40:BE40"/>
    <mergeCell ref="Z40:AB40"/>
    <mergeCell ref="AC40:AD40"/>
    <mergeCell ref="AE40:AG40"/>
    <mergeCell ref="AH40:AJ40"/>
    <mergeCell ref="AK40:AL40"/>
    <mergeCell ref="AM40:AO40"/>
    <mergeCell ref="GL39:GN39"/>
    <mergeCell ref="GO39:GP39"/>
    <mergeCell ref="GQ39:GS39"/>
    <mergeCell ref="GT39:GV39"/>
    <mergeCell ref="A40:L40"/>
    <mergeCell ref="M40:N40"/>
    <mergeCell ref="O40:Q40"/>
    <mergeCell ref="R40:T40"/>
    <mergeCell ref="U40:V40"/>
    <mergeCell ref="W40:Y40"/>
    <mergeCell ref="FV39:FX39"/>
    <mergeCell ref="FY39:FZ39"/>
    <mergeCell ref="GA39:GC39"/>
    <mergeCell ref="GD39:GF39"/>
    <mergeCell ref="GG39:GH39"/>
    <mergeCell ref="GI39:GK39"/>
    <mergeCell ref="FF39:FH39"/>
    <mergeCell ref="FI39:FJ39"/>
    <mergeCell ref="FK39:FM39"/>
    <mergeCell ref="FN39:FP39"/>
    <mergeCell ref="FQ39:FR39"/>
    <mergeCell ref="FS39:FU39"/>
    <mergeCell ref="EP39:ER39"/>
    <mergeCell ref="ES39:ET39"/>
    <mergeCell ref="EU39:EW39"/>
    <mergeCell ref="EX39:EZ39"/>
    <mergeCell ref="FA39:FB39"/>
    <mergeCell ref="FC39:FE39"/>
    <mergeCell ref="DZ39:EB39"/>
    <mergeCell ref="EC39:ED39"/>
    <mergeCell ref="EE39:EG39"/>
    <mergeCell ref="EH39:EJ39"/>
    <mergeCell ref="EK39:EL39"/>
    <mergeCell ref="EM39:EO39"/>
    <mergeCell ref="DJ39:DL39"/>
    <mergeCell ref="DM39:DN39"/>
    <mergeCell ref="DO39:DQ39"/>
    <mergeCell ref="DR39:DT39"/>
    <mergeCell ref="DU39:DV39"/>
    <mergeCell ref="DW39:DY39"/>
    <mergeCell ref="CT39:CV39"/>
    <mergeCell ref="CW39:CX39"/>
    <mergeCell ref="CY39:DA39"/>
    <mergeCell ref="DB39:DD39"/>
    <mergeCell ref="DE39:DF39"/>
    <mergeCell ref="DG39:DI39"/>
    <mergeCell ref="CD39:CF39"/>
    <mergeCell ref="CG39:CH39"/>
    <mergeCell ref="CI39:CK39"/>
    <mergeCell ref="CL39:CN39"/>
    <mergeCell ref="CO39:CP39"/>
    <mergeCell ref="CQ39:CS39"/>
    <mergeCell ref="BN39:BP39"/>
    <mergeCell ref="BQ39:BR39"/>
    <mergeCell ref="BS39:BU39"/>
    <mergeCell ref="BV39:BX39"/>
    <mergeCell ref="BY39:BZ39"/>
    <mergeCell ref="CA39:CC39"/>
    <mergeCell ref="AX39:AZ39"/>
    <mergeCell ref="BA39:BB39"/>
    <mergeCell ref="BC39:BE39"/>
    <mergeCell ref="BF39:BH39"/>
    <mergeCell ref="BI39:BJ39"/>
    <mergeCell ref="BK39:BM39"/>
    <mergeCell ref="AH39:AJ39"/>
    <mergeCell ref="AK39:AL39"/>
    <mergeCell ref="AM39:AO39"/>
    <mergeCell ref="AP39:AR39"/>
    <mergeCell ref="AS39:AT39"/>
    <mergeCell ref="AU39:AW39"/>
    <mergeCell ref="GT38:GV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GD38:GF38"/>
    <mergeCell ref="GG38:GH38"/>
    <mergeCell ref="GI38:GK38"/>
    <mergeCell ref="GL38:GN38"/>
    <mergeCell ref="GO38:GP38"/>
    <mergeCell ref="GQ38:GS38"/>
    <mergeCell ref="FN38:FP38"/>
    <mergeCell ref="FQ38:FR38"/>
    <mergeCell ref="FS38:FU38"/>
    <mergeCell ref="FV38:FX38"/>
    <mergeCell ref="FY38:FZ38"/>
    <mergeCell ref="GA38:GC38"/>
    <mergeCell ref="EX38:EZ38"/>
    <mergeCell ref="FA38:FB38"/>
    <mergeCell ref="FC38:FE38"/>
    <mergeCell ref="FF38:FH38"/>
    <mergeCell ref="FI38:FJ38"/>
    <mergeCell ref="FK38:FM38"/>
    <mergeCell ref="EH38:EJ38"/>
    <mergeCell ref="EK38:EL38"/>
    <mergeCell ref="EM38:EO38"/>
    <mergeCell ref="EP38:ER38"/>
    <mergeCell ref="ES38:ET38"/>
    <mergeCell ref="EU38:EW38"/>
    <mergeCell ref="DR38:DT38"/>
    <mergeCell ref="DU38:DV38"/>
    <mergeCell ref="DW38:DY38"/>
    <mergeCell ref="DZ38:EB38"/>
    <mergeCell ref="EC38:ED38"/>
    <mergeCell ref="EE38:EG38"/>
    <mergeCell ref="DB38:DD38"/>
    <mergeCell ref="DE38:DF38"/>
    <mergeCell ref="DG38:DI38"/>
    <mergeCell ref="DJ38:DL38"/>
    <mergeCell ref="DM38:DN38"/>
    <mergeCell ref="DO38:DQ38"/>
    <mergeCell ref="CL38:CN38"/>
    <mergeCell ref="CO38:CP38"/>
    <mergeCell ref="CQ38:CS38"/>
    <mergeCell ref="CT38:CV38"/>
    <mergeCell ref="CW38:CX38"/>
    <mergeCell ref="CY38:DA38"/>
    <mergeCell ref="BV38:BX38"/>
    <mergeCell ref="BY38:BZ38"/>
    <mergeCell ref="CA38:CC38"/>
    <mergeCell ref="CD38:CF38"/>
    <mergeCell ref="CG38:CH38"/>
    <mergeCell ref="CI38:CK38"/>
    <mergeCell ref="BF38:BH38"/>
    <mergeCell ref="BI38:BJ38"/>
    <mergeCell ref="BK38:BM38"/>
    <mergeCell ref="BN38:BP38"/>
    <mergeCell ref="BQ38:BR38"/>
    <mergeCell ref="BS38:BU38"/>
    <mergeCell ref="AP38:AR38"/>
    <mergeCell ref="AS38:AT38"/>
    <mergeCell ref="AU38:AW38"/>
    <mergeCell ref="AX38:AZ38"/>
    <mergeCell ref="BA38:BB38"/>
    <mergeCell ref="BC38:BE38"/>
    <mergeCell ref="Z38:AB38"/>
    <mergeCell ref="AC38:AD38"/>
    <mergeCell ref="AE38:AG38"/>
    <mergeCell ref="AH38:AJ38"/>
    <mergeCell ref="AK38:AL38"/>
    <mergeCell ref="AM38:AO38"/>
    <mergeCell ref="GQ36:GS36"/>
    <mergeCell ref="GT36:GV36"/>
    <mergeCell ref="A37:D37"/>
    <mergeCell ref="E37:GV37"/>
    <mergeCell ref="A38:D38"/>
    <mergeCell ref="M38:N38"/>
    <mergeCell ref="O38:Q38"/>
    <mergeCell ref="R38:T38"/>
    <mergeCell ref="U38:V38"/>
    <mergeCell ref="W38:Y38"/>
    <mergeCell ref="GA36:GC36"/>
    <mergeCell ref="GD36:GF36"/>
    <mergeCell ref="GG36:GH36"/>
    <mergeCell ref="GI36:GK36"/>
    <mergeCell ref="GL36:GN36"/>
    <mergeCell ref="GO36:GP36"/>
    <mergeCell ref="FK36:FM36"/>
    <mergeCell ref="FN36:FP36"/>
    <mergeCell ref="FQ36:FR36"/>
    <mergeCell ref="FS36:FU36"/>
    <mergeCell ref="FV36:FX36"/>
    <mergeCell ref="FY36:FZ36"/>
    <mergeCell ref="EU36:EW36"/>
    <mergeCell ref="EX36:EZ36"/>
    <mergeCell ref="FA36:FB36"/>
    <mergeCell ref="FC36:FE36"/>
    <mergeCell ref="FF36:FH36"/>
    <mergeCell ref="FI36:FJ36"/>
    <mergeCell ref="EE36:EG36"/>
    <mergeCell ref="EH36:EJ36"/>
    <mergeCell ref="EK36:EL36"/>
    <mergeCell ref="EM36:EO36"/>
    <mergeCell ref="EP36:ER36"/>
    <mergeCell ref="ES36:ET36"/>
    <mergeCell ref="DO36:DQ36"/>
    <mergeCell ref="DR36:DT36"/>
    <mergeCell ref="DU36:DV36"/>
    <mergeCell ref="DW36:DY36"/>
    <mergeCell ref="DZ36:EB36"/>
    <mergeCell ref="EC36:ED36"/>
    <mergeCell ref="CY36:DA36"/>
    <mergeCell ref="DB36:DD36"/>
    <mergeCell ref="DE36:DF36"/>
    <mergeCell ref="DG36:DI36"/>
    <mergeCell ref="DJ36:DL36"/>
    <mergeCell ref="DM36:DN36"/>
    <mergeCell ref="CI36:CK36"/>
    <mergeCell ref="CL36:CN36"/>
    <mergeCell ref="CO36:CP36"/>
    <mergeCell ref="CQ36:CS36"/>
    <mergeCell ref="CT36:CV36"/>
    <mergeCell ref="CW36:CX36"/>
    <mergeCell ref="BS36:BU36"/>
    <mergeCell ref="BV36:BX36"/>
    <mergeCell ref="BY36:BZ36"/>
    <mergeCell ref="CA36:CC36"/>
    <mergeCell ref="CD36:CF36"/>
    <mergeCell ref="CG36:CH36"/>
    <mergeCell ref="BC36:BE36"/>
    <mergeCell ref="BF36:BH36"/>
    <mergeCell ref="BI36:BJ36"/>
    <mergeCell ref="BK36:BM36"/>
    <mergeCell ref="BN36:BP36"/>
    <mergeCell ref="BQ36:BR36"/>
    <mergeCell ref="AM36:AO36"/>
    <mergeCell ref="AP36:AR36"/>
    <mergeCell ref="AS36:AT36"/>
    <mergeCell ref="AU36:AW36"/>
    <mergeCell ref="AX36:AZ36"/>
    <mergeCell ref="BA36:BB36"/>
    <mergeCell ref="W36:Y36"/>
    <mergeCell ref="Z36:AB36"/>
    <mergeCell ref="AC36:AD36"/>
    <mergeCell ref="AE36:AG36"/>
    <mergeCell ref="AH36:AJ36"/>
    <mergeCell ref="AK36:AL36"/>
    <mergeCell ref="GI35:GK35"/>
    <mergeCell ref="GL35:GN35"/>
    <mergeCell ref="GO35:GP35"/>
    <mergeCell ref="GQ35:GS35"/>
    <mergeCell ref="GT35:GV35"/>
    <mergeCell ref="A36:L36"/>
    <mergeCell ref="M36:N36"/>
    <mergeCell ref="O36:Q36"/>
    <mergeCell ref="R36:T36"/>
    <mergeCell ref="U36:V36"/>
    <mergeCell ref="FS35:FU35"/>
    <mergeCell ref="FV35:FX35"/>
    <mergeCell ref="FY35:FZ35"/>
    <mergeCell ref="GA35:GC35"/>
    <mergeCell ref="GD35:GF35"/>
    <mergeCell ref="GG35:GH35"/>
    <mergeCell ref="FC35:FE35"/>
    <mergeCell ref="FF35:FH35"/>
    <mergeCell ref="FI35:FJ35"/>
    <mergeCell ref="FK35:FM35"/>
    <mergeCell ref="FN35:FP35"/>
    <mergeCell ref="FQ35:FR35"/>
    <mergeCell ref="EM35:EO35"/>
    <mergeCell ref="EP35:ER35"/>
    <mergeCell ref="ES35:ET35"/>
    <mergeCell ref="EU35:EW35"/>
    <mergeCell ref="EX35:EZ35"/>
    <mergeCell ref="FA35:FB35"/>
    <mergeCell ref="DW35:DY35"/>
    <mergeCell ref="DZ35:EB35"/>
    <mergeCell ref="EC35:ED35"/>
    <mergeCell ref="EE35:EG35"/>
    <mergeCell ref="EH35:EJ35"/>
    <mergeCell ref="EK35:EL35"/>
    <mergeCell ref="DG35:DI35"/>
    <mergeCell ref="DJ35:DL35"/>
    <mergeCell ref="DM35:DN35"/>
    <mergeCell ref="DO35:DQ35"/>
    <mergeCell ref="DR35:DT35"/>
    <mergeCell ref="DU35:DV35"/>
    <mergeCell ref="CQ35:CS35"/>
    <mergeCell ref="CT35:CV35"/>
    <mergeCell ref="CW35:CX35"/>
    <mergeCell ref="CY35:DA35"/>
    <mergeCell ref="DB35:DD35"/>
    <mergeCell ref="DE35:DF35"/>
    <mergeCell ref="CA35:CC35"/>
    <mergeCell ref="CD35:CF35"/>
    <mergeCell ref="CG35:CH35"/>
    <mergeCell ref="CI35:CK35"/>
    <mergeCell ref="CL35:CN35"/>
    <mergeCell ref="CO35:CP35"/>
    <mergeCell ref="BK35:BM35"/>
    <mergeCell ref="BN35:BP35"/>
    <mergeCell ref="BQ35:BR35"/>
    <mergeCell ref="BS35:BU35"/>
    <mergeCell ref="BV35:BX35"/>
    <mergeCell ref="BY35:BZ35"/>
    <mergeCell ref="AU35:AW35"/>
    <mergeCell ref="AX35:AZ35"/>
    <mergeCell ref="BA35:BB35"/>
    <mergeCell ref="BC35:BE35"/>
    <mergeCell ref="BF35:BH35"/>
    <mergeCell ref="BI35:BJ35"/>
    <mergeCell ref="AE35:AG35"/>
    <mergeCell ref="AH35:AJ35"/>
    <mergeCell ref="AK35:AL35"/>
    <mergeCell ref="AM35:AO35"/>
    <mergeCell ref="AP35:AR35"/>
    <mergeCell ref="AS35:AT35"/>
    <mergeCell ref="GQ34:GS34"/>
    <mergeCell ref="GT34:GV34"/>
    <mergeCell ref="A35:D35"/>
    <mergeCell ref="M35:N35"/>
    <mergeCell ref="O35:Q35"/>
    <mergeCell ref="R35:T35"/>
    <mergeCell ref="U35:V35"/>
    <mergeCell ref="W35:Y35"/>
    <mergeCell ref="Z35:AB35"/>
    <mergeCell ref="AC35:AD35"/>
    <mergeCell ref="GA34:GC34"/>
    <mergeCell ref="GD34:GF34"/>
    <mergeCell ref="GG34:GH34"/>
    <mergeCell ref="GI34:GK34"/>
    <mergeCell ref="GL34:GN34"/>
    <mergeCell ref="GO34:GP34"/>
    <mergeCell ref="FK34:FM34"/>
    <mergeCell ref="FN34:FP34"/>
    <mergeCell ref="FQ34:FR34"/>
    <mergeCell ref="FS34:FU34"/>
    <mergeCell ref="FV34:FX34"/>
    <mergeCell ref="FY34:FZ34"/>
    <mergeCell ref="EU34:EW34"/>
    <mergeCell ref="EX34:EZ34"/>
    <mergeCell ref="FA34:FB34"/>
    <mergeCell ref="FC34:FE34"/>
    <mergeCell ref="FF34:FH34"/>
    <mergeCell ref="FI34:FJ34"/>
    <mergeCell ref="EE34:EG34"/>
    <mergeCell ref="EH34:EJ34"/>
    <mergeCell ref="EK34:EL34"/>
    <mergeCell ref="EM34:EO34"/>
    <mergeCell ref="EP34:ER34"/>
    <mergeCell ref="ES34:ET34"/>
    <mergeCell ref="DO34:DQ34"/>
    <mergeCell ref="DR34:DT34"/>
    <mergeCell ref="DU34:DV34"/>
    <mergeCell ref="DW34:DY34"/>
    <mergeCell ref="DZ34:EB34"/>
    <mergeCell ref="EC34:ED34"/>
    <mergeCell ref="CY34:DA34"/>
    <mergeCell ref="DB34:DD34"/>
    <mergeCell ref="DE34:DF34"/>
    <mergeCell ref="DG34:DI34"/>
    <mergeCell ref="DJ34:DL34"/>
    <mergeCell ref="DM34:DN34"/>
    <mergeCell ref="CI34:CK34"/>
    <mergeCell ref="CL34:CN34"/>
    <mergeCell ref="CO34:CP34"/>
    <mergeCell ref="CQ34:CS34"/>
    <mergeCell ref="CT34:CV34"/>
    <mergeCell ref="CW34:CX34"/>
    <mergeCell ref="BS34:BU34"/>
    <mergeCell ref="BV34:BX34"/>
    <mergeCell ref="BY34:BZ34"/>
    <mergeCell ref="CA34:CC34"/>
    <mergeCell ref="CD34:CF34"/>
    <mergeCell ref="CG34:CH34"/>
    <mergeCell ref="BC34:BE34"/>
    <mergeCell ref="BF34:BH34"/>
    <mergeCell ref="BI34:BJ34"/>
    <mergeCell ref="BK34:BM34"/>
    <mergeCell ref="BN34:BP34"/>
    <mergeCell ref="BQ34:BR34"/>
    <mergeCell ref="AM34:AO34"/>
    <mergeCell ref="AP34:AR34"/>
    <mergeCell ref="AS34:AT34"/>
    <mergeCell ref="AU34:AW34"/>
    <mergeCell ref="AX34:AZ34"/>
    <mergeCell ref="BA34:BB34"/>
    <mergeCell ref="W34:Y34"/>
    <mergeCell ref="Z34:AB34"/>
    <mergeCell ref="AC34:AD34"/>
    <mergeCell ref="AE34:AG34"/>
    <mergeCell ref="AH34:AJ34"/>
    <mergeCell ref="AK34:AL34"/>
    <mergeCell ref="GO31:GP32"/>
    <mergeCell ref="GQ31:GS32"/>
    <mergeCell ref="GT31:GV32"/>
    <mergeCell ref="A33:D33"/>
    <mergeCell ref="E33:GV33"/>
    <mergeCell ref="A34:D34"/>
    <mergeCell ref="M34:N34"/>
    <mergeCell ref="O34:Q34"/>
    <mergeCell ref="R34:T34"/>
    <mergeCell ref="U34:V34"/>
    <mergeCell ref="FY31:FZ32"/>
    <mergeCell ref="GA31:GC32"/>
    <mergeCell ref="GD31:GF32"/>
    <mergeCell ref="GG31:GH32"/>
    <mergeCell ref="GI31:GK32"/>
    <mergeCell ref="GL31:GN32"/>
    <mergeCell ref="FI31:FJ32"/>
    <mergeCell ref="FK31:FM32"/>
    <mergeCell ref="FN31:FP32"/>
    <mergeCell ref="FQ31:FR32"/>
    <mergeCell ref="FS31:FU32"/>
    <mergeCell ref="FV31:FX32"/>
    <mergeCell ref="ES31:ET32"/>
    <mergeCell ref="EU31:EW32"/>
    <mergeCell ref="EX31:EZ32"/>
    <mergeCell ref="FA31:FB32"/>
    <mergeCell ref="FC31:FE32"/>
    <mergeCell ref="FF31:FH32"/>
    <mergeCell ref="EC31:ED32"/>
    <mergeCell ref="EE31:EG32"/>
    <mergeCell ref="EH31:EJ32"/>
    <mergeCell ref="EK31:EL32"/>
    <mergeCell ref="EM31:EO32"/>
    <mergeCell ref="EP31:ER32"/>
    <mergeCell ref="DM31:DN32"/>
    <mergeCell ref="DO31:DQ32"/>
    <mergeCell ref="DR31:DT32"/>
    <mergeCell ref="DU31:DV32"/>
    <mergeCell ref="DW31:DY32"/>
    <mergeCell ref="DZ31:EB32"/>
    <mergeCell ref="CW31:CX32"/>
    <mergeCell ref="CY31:DA32"/>
    <mergeCell ref="DB31:DD32"/>
    <mergeCell ref="DE31:DF32"/>
    <mergeCell ref="DG31:DI32"/>
    <mergeCell ref="DJ31:DL32"/>
    <mergeCell ref="CG31:CH32"/>
    <mergeCell ref="CI31:CK32"/>
    <mergeCell ref="CL31:CN32"/>
    <mergeCell ref="CO31:CP32"/>
    <mergeCell ref="CQ31:CS32"/>
    <mergeCell ref="CT31:CV32"/>
    <mergeCell ref="BQ31:BR32"/>
    <mergeCell ref="BS31:BU32"/>
    <mergeCell ref="BV31:BX32"/>
    <mergeCell ref="BY31:BZ32"/>
    <mergeCell ref="CA31:CC32"/>
    <mergeCell ref="CD31:CF32"/>
    <mergeCell ref="BA31:BB32"/>
    <mergeCell ref="BC31:BE32"/>
    <mergeCell ref="BF31:BH32"/>
    <mergeCell ref="BI31:BJ32"/>
    <mergeCell ref="BK31:BM32"/>
    <mergeCell ref="BN31:BP32"/>
    <mergeCell ref="AK31:AL32"/>
    <mergeCell ref="AM31:AO32"/>
    <mergeCell ref="AP31:AR32"/>
    <mergeCell ref="AS31:AT32"/>
    <mergeCell ref="AU31:AW32"/>
    <mergeCell ref="AX31:AZ32"/>
    <mergeCell ref="U31:V32"/>
    <mergeCell ref="W31:Y32"/>
    <mergeCell ref="Z31:AB32"/>
    <mergeCell ref="AC31:AD32"/>
    <mergeCell ref="AE31:AG32"/>
    <mergeCell ref="AH31:AJ32"/>
    <mergeCell ref="GO29:GV29"/>
    <mergeCell ref="A30:AR30"/>
    <mergeCell ref="A31:D32"/>
    <mergeCell ref="E31:F31"/>
    <mergeCell ref="G31:H31"/>
    <mergeCell ref="I31:J31"/>
    <mergeCell ref="K31:L31"/>
    <mergeCell ref="M31:N32"/>
    <mergeCell ref="O31:Q32"/>
    <mergeCell ref="R31:T32"/>
    <mergeCell ref="ES29:EZ29"/>
    <mergeCell ref="FA29:FH29"/>
    <mergeCell ref="FI29:FP29"/>
    <mergeCell ref="FQ29:FX29"/>
    <mergeCell ref="FY29:GF29"/>
    <mergeCell ref="GG29:GN29"/>
    <mergeCell ref="CW29:DD29"/>
    <mergeCell ref="DE29:DL29"/>
    <mergeCell ref="DM29:DT29"/>
    <mergeCell ref="DU29:EB29"/>
    <mergeCell ref="EC29:EJ29"/>
    <mergeCell ref="EK29:ER29"/>
    <mergeCell ref="BA29:BH29"/>
    <mergeCell ref="BI29:BP29"/>
    <mergeCell ref="BQ29:BX29"/>
    <mergeCell ref="BY29:CF29"/>
    <mergeCell ref="CG29:CN29"/>
    <mergeCell ref="CO29:CV29"/>
    <mergeCell ref="GG28:GN28"/>
    <mergeCell ref="GO28:GV28"/>
    <mergeCell ref="A29:B29"/>
    <mergeCell ref="C29:D29"/>
    <mergeCell ref="E29:L29"/>
    <mergeCell ref="M29:T29"/>
    <mergeCell ref="U29:AB29"/>
    <mergeCell ref="AC29:AJ29"/>
    <mergeCell ref="AK29:AR29"/>
    <mergeCell ref="AS29:AZ29"/>
    <mergeCell ref="EK28:ER28"/>
    <mergeCell ref="ES28:EZ28"/>
    <mergeCell ref="FA28:FH28"/>
    <mergeCell ref="FI28:FP28"/>
    <mergeCell ref="FQ28:FX28"/>
    <mergeCell ref="FY28:GF28"/>
    <mergeCell ref="CO28:CV28"/>
    <mergeCell ref="CW28:DD28"/>
    <mergeCell ref="DE28:DL28"/>
    <mergeCell ref="DM28:DT28"/>
    <mergeCell ref="DU28:EB28"/>
    <mergeCell ref="EC28:EJ28"/>
    <mergeCell ref="AS28:AZ28"/>
    <mergeCell ref="BA28:BH28"/>
    <mergeCell ref="BI28:BP28"/>
    <mergeCell ref="BQ28:BX28"/>
    <mergeCell ref="BY28:CF28"/>
    <mergeCell ref="CG28:CN28"/>
    <mergeCell ref="FY27:GF27"/>
    <mergeCell ref="GG27:GN27"/>
    <mergeCell ref="GO27:GV27"/>
    <mergeCell ref="A28:B28"/>
    <mergeCell ref="C28:D28"/>
    <mergeCell ref="E28:L28"/>
    <mergeCell ref="M28:T28"/>
    <mergeCell ref="U28:AB28"/>
    <mergeCell ref="AC28:AJ28"/>
    <mergeCell ref="AK28:AR28"/>
    <mergeCell ref="EC27:EJ27"/>
    <mergeCell ref="EK27:ER27"/>
    <mergeCell ref="ES27:EZ27"/>
    <mergeCell ref="FA27:FH27"/>
    <mergeCell ref="FI27:FP27"/>
    <mergeCell ref="FQ27:FX27"/>
    <mergeCell ref="CG27:CN27"/>
    <mergeCell ref="CO27:CV27"/>
    <mergeCell ref="CW27:DD27"/>
    <mergeCell ref="DE27:DL27"/>
    <mergeCell ref="DM27:DT27"/>
    <mergeCell ref="DU27:EB27"/>
    <mergeCell ref="AK27:AR27"/>
    <mergeCell ref="AS27:AZ27"/>
    <mergeCell ref="BA27:BH27"/>
    <mergeCell ref="BI27:BP27"/>
    <mergeCell ref="BQ27:BX27"/>
    <mergeCell ref="BY27:CF27"/>
    <mergeCell ref="A27:B27"/>
    <mergeCell ref="C27:D27"/>
    <mergeCell ref="E27:L27"/>
    <mergeCell ref="M27:T27"/>
    <mergeCell ref="U27:AB27"/>
    <mergeCell ref="AC27:AJ27"/>
    <mergeCell ref="FA26:FH26"/>
    <mergeCell ref="FI26:FP26"/>
    <mergeCell ref="FQ26:FX26"/>
    <mergeCell ref="FY26:GF26"/>
    <mergeCell ref="GG26:GN26"/>
    <mergeCell ref="GO26:GV26"/>
    <mergeCell ref="DE26:DL26"/>
    <mergeCell ref="DM26:DT26"/>
    <mergeCell ref="DU26:EB26"/>
    <mergeCell ref="EC26:EJ26"/>
    <mergeCell ref="EK26:ER26"/>
    <mergeCell ref="ES26:EZ26"/>
    <mergeCell ref="BI26:BP26"/>
    <mergeCell ref="BQ26:BX26"/>
    <mergeCell ref="BY26:CF26"/>
    <mergeCell ref="CG26:CN26"/>
    <mergeCell ref="CO26:CV26"/>
    <mergeCell ref="CW26:DD26"/>
    <mergeCell ref="GO25:GV25"/>
    <mergeCell ref="A26:B26"/>
    <mergeCell ref="C26:D26"/>
    <mergeCell ref="E26:L26"/>
    <mergeCell ref="M26:T26"/>
    <mergeCell ref="U26:AB26"/>
    <mergeCell ref="AC26:AJ26"/>
    <mergeCell ref="AK26:AR26"/>
    <mergeCell ref="AS26:AZ26"/>
    <mergeCell ref="BA26:BH26"/>
    <mergeCell ref="ES25:EZ25"/>
    <mergeCell ref="FA25:FH25"/>
    <mergeCell ref="FI25:FP25"/>
    <mergeCell ref="FQ25:FX25"/>
    <mergeCell ref="FY25:GF25"/>
    <mergeCell ref="GG25:GN25"/>
    <mergeCell ref="CW25:DD25"/>
    <mergeCell ref="DE25:DL25"/>
    <mergeCell ref="DM25:DT25"/>
    <mergeCell ref="DU25:EB25"/>
    <mergeCell ref="EC25:EJ25"/>
    <mergeCell ref="EK25:ER25"/>
    <mergeCell ref="BA25:BH25"/>
    <mergeCell ref="BI25:BP25"/>
    <mergeCell ref="BQ25:BX25"/>
    <mergeCell ref="BY25:CF25"/>
    <mergeCell ref="CG25:CN25"/>
    <mergeCell ref="CO25:CV25"/>
    <mergeCell ref="GT23:GV23"/>
    <mergeCell ref="A24:AR24"/>
    <mergeCell ref="A25:B25"/>
    <mergeCell ref="C25:D25"/>
    <mergeCell ref="E25:L25"/>
    <mergeCell ref="M25:T25"/>
    <mergeCell ref="U25:AB25"/>
    <mergeCell ref="AC25:AJ25"/>
    <mergeCell ref="AK25:AR25"/>
    <mergeCell ref="AS25:AZ25"/>
    <mergeCell ref="GD23:GF23"/>
    <mergeCell ref="GG23:GI23"/>
    <mergeCell ref="GJ23:GK23"/>
    <mergeCell ref="GL23:GN23"/>
    <mergeCell ref="GO23:GQ23"/>
    <mergeCell ref="GR23:GS23"/>
    <mergeCell ref="FN23:FP23"/>
    <mergeCell ref="FQ23:FS23"/>
    <mergeCell ref="FT23:FU23"/>
    <mergeCell ref="FV23:FX23"/>
    <mergeCell ref="FY23:GA23"/>
    <mergeCell ref="GB23:GC23"/>
    <mergeCell ref="EX23:EZ23"/>
    <mergeCell ref="FA23:FC23"/>
    <mergeCell ref="FD23:FE23"/>
    <mergeCell ref="FF23:FH23"/>
    <mergeCell ref="FI23:FK23"/>
    <mergeCell ref="FL23:FM23"/>
    <mergeCell ref="EH23:EJ23"/>
    <mergeCell ref="EK23:EM23"/>
    <mergeCell ref="EN23:EO23"/>
    <mergeCell ref="EP23:ER23"/>
    <mergeCell ref="ES23:EU23"/>
    <mergeCell ref="EV23:EW23"/>
    <mergeCell ref="DR23:DT23"/>
    <mergeCell ref="DU23:DW23"/>
    <mergeCell ref="DX23:DY23"/>
    <mergeCell ref="DZ23:EB23"/>
    <mergeCell ref="EC23:EE23"/>
    <mergeCell ref="EF23:EG23"/>
    <mergeCell ref="DB23:DD23"/>
    <mergeCell ref="DE23:DG23"/>
    <mergeCell ref="DH23:DI23"/>
    <mergeCell ref="DJ23:DL23"/>
    <mergeCell ref="DM23:DO23"/>
    <mergeCell ref="DP23:DQ23"/>
    <mergeCell ref="CL23:CN23"/>
    <mergeCell ref="CO23:CQ23"/>
    <mergeCell ref="CR23:CS23"/>
    <mergeCell ref="CT23:CV23"/>
    <mergeCell ref="CW23:CY23"/>
    <mergeCell ref="CZ23:DA23"/>
    <mergeCell ref="BV23:BX23"/>
    <mergeCell ref="BY23:CA23"/>
    <mergeCell ref="CB23:CC23"/>
    <mergeCell ref="CD23:CF23"/>
    <mergeCell ref="CG23:CI23"/>
    <mergeCell ref="CJ23:CK23"/>
    <mergeCell ref="BF23:BH23"/>
    <mergeCell ref="BI23:BK23"/>
    <mergeCell ref="BL23:BM23"/>
    <mergeCell ref="BN23:BP23"/>
    <mergeCell ref="BQ23:BS23"/>
    <mergeCell ref="BT23:BU23"/>
    <mergeCell ref="AP23:AR23"/>
    <mergeCell ref="AS23:AU23"/>
    <mergeCell ref="AV23:AW23"/>
    <mergeCell ref="AX23:AZ23"/>
    <mergeCell ref="BA23:BC23"/>
    <mergeCell ref="BD23:BE23"/>
    <mergeCell ref="Z23:AB23"/>
    <mergeCell ref="AC23:AE23"/>
    <mergeCell ref="AF23:AG23"/>
    <mergeCell ref="AH23:AJ23"/>
    <mergeCell ref="AK23:AM23"/>
    <mergeCell ref="AN23:AO23"/>
    <mergeCell ref="I23:L23"/>
    <mergeCell ref="M23:O23"/>
    <mergeCell ref="P23:Q23"/>
    <mergeCell ref="R23:T23"/>
    <mergeCell ref="U23:W23"/>
    <mergeCell ref="X23:Y23"/>
    <mergeCell ref="GG22:GI22"/>
    <mergeCell ref="GJ22:GK22"/>
    <mergeCell ref="GL22:GN22"/>
    <mergeCell ref="GO22:GQ22"/>
    <mergeCell ref="GR22:GS22"/>
    <mergeCell ref="GT22:GV22"/>
    <mergeCell ref="FQ22:FS22"/>
    <mergeCell ref="FT22:FU22"/>
    <mergeCell ref="FV22:FX22"/>
    <mergeCell ref="FY22:GA22"/>
    <mergeCell ref="GB22:GC22"/>
    <mergeCell ref="GD22:GF22"/>
    <mergeCell ref="FA22:FC22"/>
    <mergeCell ref="FD22:FE22"/>
    <mergeCell ref="FF22:FH22"/>
    <mergeCell ref="FI22:FK22"/>
    <mergeCell ref="FL22:FM22"/>
    <mergeCell ref="FN22:FP22"/>
    <mergeCell ref="EK22:EM22"/>
    <mergeCell ref="EN22:EO22"/>
    <mergeCell ref="EP22:ER22"/>
    <mergeCell ref="ES22:EU22"/>
    <mergeCell ref="EV22:EW22"/>
    <mergeCell ref="EX22:EZ22"/>
    <mergeCell ref="DU22:DW22"/>
    <mergeCell ref="DX22:DY22"/>
    <mergeCell ref="DZ22:EB22"/>
    <mergeCell ref="EC22:EE22"/>
    <mergeCell ref="EF22:EG22"/>
    <mergeCell ref="EH22:EJ22"/>
    <mergeCell ref="DE22:DG22"/>
    <mergeCell ref="DH22:DI22"/>
    <mergeCell ref="DJ22:DL22"/>
    <mergeCell ref="DM22:DO22"/>
    <mergeCell ref="DP22:DQ22"/>
    <mergeCell ref="DR22:DT22"/>
    <mergeCell ref="CO22:CQ22"/>
    <mergeCell ref="CR22:CS22"/>
    <mergeCell ref="CT22:CV22"/>
    <mergeCell ref="CW22:CY22"/>
    <mergeCell ref="CZ22:DA22"/>
    <mergeCell ref="DB22:DD22"/>
    <mergeCell ref="BY22:CA22"/>
    <mergeCell ref="CB22:CC22"/>
    <mergeCell ref="CD22:CF22"/>
    <mergeCell ref="CG22:CI22"/>
    <mergeCell ref="CJ22:CK22"/>
    <mergeCell ref="CL22:CN22"/>
    <mergeCell ref="BI22:BK22"/>
    <mergeCell ref="BL22:BM22"/>
    <mergeCell ref="BN22:BP22"/>
    <mergeCell ref="BQ22:BS22"/>
    <mergeCell ref="BT22:BU22"/>
    <mergeCell ref="BV22:BX22"/>
    <mergeCell ref="AS22:AU22"/>
    <mergeCell ref="AV22:AW22"/>
    <mergeCell ref="AX22:AZ22"/>
    <mergeCell ref="BA22:BC22"/>
    <mergeCell ref="BD22:BE22"/>
    <mergeCell ref="BF22:BH22"/>
    <mergeCell ref="AC22:AE22"/>
    <mergeCell ref="AF22:AG22"/>
    <mergeCell ref="AH22:AJ22"/>
    <mergeCell ref="AK22:AM22"/>
    <mergeCell ref="AN22:AO22"/>
    <mergeCell ref="AP22:AR22"/>
    <mergeCell ref="GO21:GQ21"/>
    <mergeCell ref="GR21:GS21"/>
    <mergeCell ref="GT21:GV21"/>
    <mergeCell ref="I22:L22"/>
    <mergeCell ref="M22:O22"/>
    <mergeCell ref="P22:Q22"/>
    <mergeCell ref="R22:T22"/>
    <mergeCell ref="U22:W22"/>
    <mergeCell ref="X22:Y22"/>
    <mergeCell ref="Z22:AB22"/>
    <mergeCell ref="FY21:GA21"/>
    <mergeCell ref="GB21:GC21"/>
    <mergeCell ref="GD21:GF21"/>
    <mergeCell ref="GG21:GI21"/>
    <mergeCell ref="GJ21:GK21"/>
    <mergeCell ref="GL21:GN21"/>
    <mergeCell ref="FI21:FK21"/>
    <mergeCell ref="FL21:FM21"/>
    <mergeCell ref="FN21:FP21"/>
    <mergeCell ref="FQ21:FS21"/>
    <mergeCell ref="FT21:FU21"/>
    <mergeCell ref="FV21:FX21"/>
    <mergeCell ref="ES21:EU21"/>
    <mergeCell ref="EV21:EW21"/>
    <mergeCell ref="EX21:EZ21"/>
    <mergeCell ref="FA21:FC21"/>
    <mergeCell ref="FD21:FE21"/>
    <mergeCell ref="FF21:FH21"/>
    <mergeCell ref="EC21:EE21"/>
    <mergeCell ref="EF21:EG21"/>
    <mergeCell ref="EH21:EJ21"/>
    <mergeCell ref="EK21:EM21"/>
    <mergeCell ref="EN21:EO21"/>
    <mergeCell ref="EP21:ER21"/>
    <mergeCell ref="DM21:DO21"/>
    <mergeCell ref="DP21:DQ21"/>
    <mergeCell ref="DR21:DT21"/>
    <mergeCell ref="DU21:DW21"/>
    <mergeCell ref="DX21:DY21"/>
    <mergeCell ref="DZ21:EB21"/>
    <mergeCell ref="CW21:CY21"/>
    <mergeCell ref="CZ21:DA21"/>
    <mergeCell ref="DB21:DD21"/>
    <mergeCell ref="DE21:DG21"/>
    <mergeCell ref="DH21:DI21"/>
    <mergeCell ref="DJ21:DL21"/>
    <mergeCell ref="CG21:CI21"/>
    <mergeCell ref="CJ21:CK21"/>
    <mergeCell ref="CL21:CN21"/>
    <mergeCell ref="CO21:CQ21"/>
    <mergeCell ref="CR21:CS21"/>
    <mergeCell ref="CT21:CV21"/>
    <mergeCell ref="BQ21:BS21"/>
    <mergeCell ref="BT21:BU21"/>
    <mergeCell ref="BV21:BX21"/>
    <mergeCell ref="BY21:CA21"/>
    <mergeCell ref="CB21:CC21"/>
    <mergeCell ref="CD21:CF21"/>
    <mergeCell ref="BA21:BC21"/>
    <mergeCell ref="BD21:BE21"/>
    <mergeCell ref="BF21:BH21"/>
    <mergeCell ref="BI21:BK21"/>
    <mergeCell ref="BL21:BM21"/>
    <mergeCell ref="BN21:BP21"/>
    <mergeCell ref="AK21:AM21"/>
    <mergeCell ref="AN21:AO21"/>
    <mergeCell ref="AP21:AR21"/>
    <mergeCell ref="AS21:AU21"/>
    <mergeCell ref="AV21:AW21"/>
    <mergeCell ref="AX21:AZ21"/>
    <mergeCell ref="U21:W21"/>
    <mergeCell ref="X21:Y21"/>
    <mergeCell ref="Z21:AB21"/>
    <mergeCell ref="AC21:AE21"/>
    <mergeCell ref="AF21:AG21"/>
    <mergeCell ref="AH21:AJ21"/>
    <mergeCell ref="GL20:GN20"/>
    <mergeCell ref="GO20:GQ20"/>
    <mergeCell ref="GR20:GS20"/>
    <mergeCell ref="GT20:GV20"/>
    <mergeCell ref="A21:D23"/>
    <mergeCell ref="E21:H23"/>
    <mergeCell ref="I21:L21"/>
    <mergeCell ref="M21:O21"/>
    <mergeCell ref="P21:Q21"/>
    <mergeCell ref="R21:T21"/>
    <mergeCell ref="FV20:FX20"/>
    <mergeCell ref="FY20:GA20"/>
    <mergeCell ref="GB20:GC20"/>
    <mergeCell ref="GD20:GF20"/>
    <mergeCell ref="GG20:GI20"/>
    <mergeCell ref="GJ20:GK20"/>
    <mergeCell ref="FF20:FH20"/>
    <mergeCell ref="FI20:FK20"/>
    <mergeCell ref="FL20:FM20"/>
    <mergeCell ref="FN20:FP20"/>
    <mergeCell ref="FQ20:FS20"/>
    <mergeCell ref="FT20:FU20"/>
    <mergeCell ref="EP20:ER20"/>
    <mergeCell ref="ES20:EU20"/>
    <mergeCell ref="EV20:EW20"/>
    <mergeCell ref="EX20:EZ20"/>
    <mergeCell ref="FA20:FC20"/>
    <mergeCell ref="FD20:FE20"/>
    <mergeCell ref="DZ20:EB20"/>
    <mergeCell ref="EC20:EE20"/>
    <mergeCell ref="EF20:EG20"/>
    <mergeCell ref="EH20:EJ20"/>
    <mergeCell ref="EK20:EM20"/>
    <mergeCell ref="EN20:EO20"/>
    <mergeCell ref="DJ20:DL20"/>
    <mergeCell ref="DM20:DO20"/>
    <mergeCell ref="DP20:DQ20"/>
    <mergeCell ref="DR20:DT20"/>
    <mergeCell ref="DU20:DW20"/>
    <mergeCell ref="DX20:DY20"/>
    <mergeCell ref="CT20:CV20"/>
    <mergeCell ref="CW20:CY20"/>
    <mergeCell ref="CZ20:DA20"/>
    <mergeCell ref="DB20:DD20"/>
    <mergeCell ref="DE20:DG20"/>
    <mergeCell ref="DH20:DI20"/>
    <mergeCell ref="CD20:CF20"/>
    <mergeCell ref="CG20:CI20"/>
    <mergeCell ref="CJ20:CK20"/>
    <mergeCell ref="CL20:CN20"/>
    <mergeCell ref="CO20:CQ20"/>
    <mergeCell ref="CR20:CS20"/>
    <mergeCell ref="BN20:BP20"/>
    <mergeCell ref="BQ20:BS20"/>
    <mergeCell ref="BT20:BU20"/>
    <mergeCell ref="BV20:BX20"/>
    <mergeCell ref="BY20:CA20"/>
    <mergeCell ref="CB20:CC20"/>
    <mergeCell ref="AX20:AZ20"/>
    <mergeCell ref="BA20:BC20"/>
    <mergeCell ref="BD20:BE20"/>
    <mergeCell ref="BF20:BH20"/>
    <mergeCell ref="BI20:BK20"/>
    <mergeCell ref="BL20:BM20"/>
    <mergeCell ref="AH20:AJ20"/>
    <mergeCell ref="AK20:AM20"/>
    <mergeCell ref="AN20:AO20"/>
    <mergeCell ref="AP20:AR20"/>
    <mergeCell ref="AS20:AU20"/>
    <mergeCell ref="AV20:AW20"/>
    <mergeCell ref="GT19:GV19"/>
    <mergeCell ref="I20:L20"/>
    <mergeCell ref="M20:O20"/>
    <mergeCell ref="P20:Q20"/>
    <mergeCell ref="R20:T20"/>
    <mergeCell ref="U20:W20"/>
    <mergeCell ref="X20:Y20"/>
    <mergeCell ref="Z20:AB20"/>
    <mergeCell ref="AC20:AE20"/>
    <mergeCell ref="AF20:AG20"/>
    <mergeCell ref="GD19:GF19"/>
    <mergeCell ref="GG19:GI19"/>
    <mergeCell ref="GJ19:GK19"/>
    <mergeCell ref="GL19:GN19"/>
    <mergeCell ref="GO19:GQ19"/>
    <mergeCell ref="GR19:GS19"/>
    <mergeCell ref="FN19:FP19"/>
    <mergeCell ref="FQ19:FS19"/>
    <mergeCell ref="FT19:FU19"/>
    <mergeCell ref="FV19:FX19"/>
    <mergeCell ref="FY19:GA19"/>
    <mergeCell ref="GB19:GC19"/>
    <mergeCell ref="EX19:EZ19"/>
    <mergeCell ref="FA19:FC19"/>
    <mergeCell ref="FD19:FE19"/>
    <mergeCell ref="FF19:FH19"/>
    <mergeCell ref="FI19:FK19"/>
    <mergeCell ref="FL19:FM19"/>
    <mergeCell ref="EH19:EJ19"/>
    <mergeCell ref="EK19:EM19"/>
    <mergeCell ref="EN19:EO19"/>
    <mergeCell ref="EP19:ER19"/>
    <mergeCell ref="ES19:EU19"/>
    <mergeCell ref="EV19:EW19"/>
    <mergeCell ref="DR19:DT19"/>
    <mergeCell ref="DU19:DW19"/>
    <mergeCell ref="DX19:DY19"/>
    <mergeCell ref="DZ19:EB19"/>
    <mergeCell ref="EC19:EE19"/>
    <mergeCell ref="EF19:EG19"/>
    <mergeCell ref="DB19:DD19"/>
    <mergeCell ref="DE19:DG19"/>
    <mergeCell ref="DH19:DI19"/>
    <mergeCell ref="DJ19:DL19"/>
    <mergeCell ref="DM19:DO19"/>
    <mergeCell ref="DP19:DQ19"/>
    <mergeCell ref="CL19:CN19"/>
    <mergeCell ref="CO19:CQ19"/>
    <mergeCell ref="CR19:CS19"/>
    <mergeCell ref="CT19:CV19"/>
    <mergeCell ref="CW19:CY19"/>
    <mergeCell ref="CZ19:DA19"/>
    <mergeCell ref="BV19:BX19"/>
    <mergeCell ref="BY19:CA19"/>
    <mergeCell ref="CB19:CC19"/>
    <mergeCell ref="CD19:CF19"/>
    <mergeCell ref="CG19:CI19"/>
    <mergeCell ref="CJ19:CK19"/>
    <mergeCell ref="BF19:BH19"/>
    <mergeCell ref="BI19:BK19"/>
    <mergeCell ref="BL19:BM19"/>
    <mergeCell ref="BN19:BP19"/>
    <mergeCell ref="BQ19:BS19"/>
    <mergeCell ref="BT19:BU19"/>
    <mergeCell ref="AP19:AR19"/>
    <mergeCell ref="AS19:AU19"/>
    <mergeCell ref="AV19:AW19"/>
    <mergeCell ref="AX19:AZ19"/>
    <mergeCell ref="BA19:BC19"/>
    <mergeCell ref="BD19:BE19"/>
    <mergeCell ref="Z19:AB19"/>
    <mergeCell ref="AC19:AE19"/>
    <mergeCell ref="AF19:AG19"/>
    <mergeCell ref="AH19:AJ19"/>
    <mergeCell ref="AK19:AM19"/>
    <mergeCell ref="AN19:AO19"/>
    <mergeCell ref="GS18:GT18"/>
    <mergeCell ref="GU18:GV18"/>
    <mergeCell ref="A19:D20"/>
    <mergeCell ref="E19:H20"/>
    <mergeCell ref="I19:L19"/>
    <mergeCell ref="M19:O19"/>
    <mergeCell ref="P19:Q19"/>
    <mergeCell ref="R19:T19"/>
    <mergeCell ref="U19:W19"/>
    <mergeCell ref="X19:Y19"/>
    <mergeCell ref="GG18:GH18"/>
    <mergeCell ref="GI18:GJ18"/>
    <mergeCell ref="GK18:GL18"/>
    <mergeCell ref="GM18:GN18"/>
    <mergeCell ref="GO18:GP18"/>
    <mergeCell ref="GQ18:GR18"/>
    <mergeCell ref="FU18:FV18"/>
    <mergeCell ref="FW18:FX18"/>
    <mergeCell ref="FY18:FZ18"/>
    <mergeCell ref="GA18:GB18"/>
    <mergeCell ref="GC18:GD18"/>
    <mergeCell ref="GE18:GF18"/>
    <mergeCell ref="FI18:FJ18"/>
    <mergeCell ref="FK18:FL18"/>
    <mergeCell ref="FM18:FN18"/>
    <mergeCell ref="FO18:FP18"/>
    <mergeCell ref="FQ18:FR18"/>
    <mergeCell ref="FS18:FT18"/>
    <mergeCell ref="EW18:EX18"/>
    <mergeCell ref="EY18:EZ18"/>
    <mergeCell ref="FA18:FB18"/>
    <mergeCell ref="FC18:FD18"/>
    <mergeCell ref="FE18:FF18"/>
    <mergeCell ref="FG18:FH18"/>
    <mergeCell ref="EK18:EL18"/>
    <mergeCell ref="EM18:EN18"/>
    <mergeCell ref="EO18:EP18"/>
    <mergeCell ref="EQ18:ER18"/>
    <mergeCell ref="ES18:ET18"/>
    <mergeCell ref="EU18:EV18"/>
    <mergeCell ref="DY18:DZ18"/>
    <mergeCell ref="EA18:EB18"/>
    <mergeCell ref="EC18:ED18"/>
    <mergeCell ref="EE18:EF18"/>
    <mergeCell ref="EG18:EH18"/>
    <mergeCell ref="EI18:EJ18"/>
    <mergeCell ref="DM18:DN18"/>
    <mergeCell ref="DO18:DP18"/>
    <mergeCell ref="DQ18:DR18"/>
    <mergeCell ref="DS18:DT18"/>
    <mergeCell ref="DU18:DV18"/>
    <mergeCell ref="DW18:DX18"/>
    <mergeCell ref="DA18:DB18"/>
    <mergeCell ref="DC18:DD18"/>
    <mergeCell ref="DE18:DF18"/>
    <mergeCell ref="DG18:DH18"/>
    <mergeCell ref="DI18:DJ18"/>
    <mergeCell ref="DK18:DL18"/>
    <mergeCell ref="CO18:CP18"/>
    <mergeCell ref="CQ18:CR18"/>
    <mergeCell ref="CS18:CT18"/>
    <mergeCell ref="CU18:CV18"/>
    <mergeCell ref="CW18:CX18"/>
    <mergeCell ref="CY18:CZ18"/>
    <mergeCell ref="CC18:CD18"/>
    <mergeCell ref="CE18:CF18"/>
    <mergeCell ref="CG18:CH18"/>
    <mergeCell ref="CI18:CJ18"/>
    <mergeCell ref="CK18:CL18"/>
    <mergeCell ref="CM18:CN18"/>
    <mergeCell ref="BQ18:BR18"/>
    <mergeCell ref="BS18:BT18"/>
    <mergeCell ref="BU18:BV18"/>
    <mergeCell ref="BW18:BX18"/>
    <mergeCell ref="BY18:BZ18"/>
    <mergeCell ref="CA18:CB18"/>
    <mergeCell ref="BE18:BF18"/>
    <mergeCell ref="BG18:BH18"/>
    <mergeCell ref="BI18:BJ18"/>
    <mergeCell ref="BK18:BL18"/>
    <mergeCell ref="BM18:BN18"/>
    <mergeCell ref="BO18:BP18"/>
    <mergeCell ref="AS18:AT18"/>
    <mergeCell ref="AU18:AV18"/>
    <mergeCell ref="AW18:AX18"/>
    <mergeCell ref="AY18:AZ18"/>
    <mergeCell ref="BA18:BB18"/>
    <mergeCell ref="BC18:BD18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C18:AD18"/>
    <mergeCell ref="AE18:AF18"/>
    <mergeCell ref="GM17:GN17"/>
    <mergeCell ref="GO17:GP17"/>
    <mergeCell ref="GQ17:GR17"/>
    <mergeCell ref="GS17:GT17"/>
    <mergeCell ref="GU17:GV17"/>
    <mergeCell ref="E18:L18"/>
    <mergeCell ref="M18:N18"/>
    <mergeCell ref="O18:P18"/>
    <mergeCell ref="Q18:R18"/>
    <mergeCell ref="S18:T18"/>
    <mergeCell ref="GA17:GB17"/>
    <mergeCell ref="GC17:GD17"/>
    <mergeCell ref="GE17:GF17"/>
    <mergeCell ref="GG17:GH17"/>
    <mergeCell ref="GI17:GJ17"/>
    <mergeCell ref="GK17:GL17"/>
    <mergeCell ref="FO17:FP17"/>
    <mergeCell ref="FQ17:FR17"/>
    <mergeCell ref="FS17:FT17"/>
    <mergeCell ref="FU17:FV17"/>
    <mergeCell ref="FW17:FX17"/>
    <mergeCell ref="FY17:FZ17"/>
    <mergeCell ref="FC17:FD17"/>
    <mergeCell ref="FE17:FF17"/>
    <mergeCell ref="FG17:FH17"/>
    <mergeCell ref="FI17:FJ17"/>
    <mergeCell ref="FK17:FL17"/>
    <mergeCell ref="FM17:FN17"/>
    <mergeCell ref="EQ17:ER17"/>
    <mergeCell ref="ES17:ET17"/>
    <mergeCell ref="EU17:EV17"/>
    <mergeCell ref="EW17:EX17"/>
    <mergeCell ref="EY17:EZ17"/>
    <mergeCell ref="FA17:FB17"/>
    <mergeCell ref="EE17:EF17"/>
    <mergeCell ref="EG17:EH17"/>
    <mergeCell ref="EI17:EJ17"/>
    <mergeCell ref="EK17:EL17"/>
    <mergeCell ref="EM17:EN17"/>
    <mergeCell ref="EO17:EP17"/>
    <mergeCell ref="DS17:DT17"/>
    <mergeCell ref="DU17:DV17"/>
    <mergeCell ref="DW17:DX17"/>
    <mergeCell ref="DY17:DZ17"/>
    <mergeCell ref="EA17:EB17"/>
    <mergeCell ref="EC17:ED17"/>
    <mergeCell ref="DG17:DH17"/>
    <mergeCell ref="DI17:DJ17"/>
    <mergeCell ref="DK17:DL17"/>
    <mergeCell ref="DM17:DN17"/>
    <mergeCell ref="DO17:DP17"/>
    <mergeCell ref="DQ17:DR17"/>
    <mergeCell ref="CU17:CV17"/>
    <mergeCell ref="CW17:CX17"/>
    <mergeCell ref="CY17:CZ17"/>
    <mergeCell ref="DA17:DB17"/>
    <mergeCell ref="DC17:DD17"/>
    <mergeCell ref="DE17:DF17"/>
    <mergeCell ref="CI17:CJ17"/>
    <mergeCell ref="CK17:CL17"/>
    <mergeCell ref="CM17:CN17"/>
    <mergeCell ref="CO17:CP17"/>
    <mergeCell ref="CQ17:CR17"/>
    <mergeCell ref="CS17:CT17"/>
    <mergeCell ref="BW17:BX17"/>
    <mergeCell ref="BY17:BZ17"/>
    <mergeCell ref="CA17:CB17"/>
    <mergeCell ref="CC17:CD17"/>
    <mergeCell ref="CE17:CF17"/>
    <mergeCell ref="CG17:CH17"/>
    <mergeCell ref="BK17:BL17"/>
    <mergeCell ref="BM17:BN17"/>
    <mergeCell ref="BO17:BP17"/>
    <mergeCell ref="BQ17:BR17"/>
    <mergeCell ref="BS17:BT17"/>
    <mergeCell ref="BU17:BV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GT16:GV16"/>
    <mergeCell ref="A17:D18"/>
    <mergeCell ref="E17:L17"/>
    <mergeCell ref="M17:N17"/>
    <mergeCell ref="O17:P17"/>
    <mergeCell ref="Q17:R17"/>
    <mergeCell ref="S17:T17"/>
    <mergeCell ref="U17:V17"/>
    <mergeCell ref="W17:X17"/>
    <mergeCell ref="Y17:Z17"/>
    <mergeCell ref="GD16:GF16"/>
    <mergeCell ref="GG16:GI16"/>
    <mergeCell ref="GJ16:GK16"/>
    <mergeCell ref="GL16:GN16"/>
    <mergeCell ref="GO16:GQ16"/>
    <mergeCell ref="GR16:GS16"/>
    <mergeCell ref="FN16:FP16"/>
    <mergeCell ref="FQ16:FS16"/>
    <mergeCell ref="FT16:FU16"/>
    <mergeCell ref="FV16:FX16"/>
    <mergeCell ref="FY16:GA16"/>
    <mergeCell ref="GB16:GC16"/>
    <mergeCell ref="EX16:EZ16"/>
    <mergeCell ref="FA16:FC16"/>
    <mergeCell ref="FD16:FE16"/>
    <mergeCell ref="FF16:FH16"/>
    <mergeCell ref="FI16:FK16"/>
    <mergeCell ref="FL16:FM16"/>
    <mergeCell ref="EH16:EJ16"/>
    <mergeCell ref="EK16:EM16"/>
    <mergeCell ref="EN16:EO16"/>
    <mergeCell ref="EP16:ER16"/>
    <mergeCell ref="ES16:EU16"/>
    <mergeCell ref="EV16:EW16"/>
    <mergeCell ref="DR16:DT16"/>
    <mergeCell ref="DU16:DW16"/>
    <mergeCell ref="DX16:DY16"/>
    <mergeCell ref="DZ16:EB16"/>
    <mergeCell ref="EC16:EE16"/>
    <mergeCell ref="EF16:EG16"/>
    <mergeCell ref="DB16:DD16"/>
    <mergeCell ref="DE16:DG16"/>
    <mergeCell ref="DH16:DI16"/>
    <mergeCell ref="DJ16:DL16"/>
    <mergeCell ref="DM16:DO16"/>
    <mergeCell ref="DP16:DQ16"/>
    <mergeCell ref="CL16:CN16"/>
    <mergeCell ref="CO16:CQ16"/>
    <mergeCell ref="CR16:CS16"/>
    <mergeCell ref="CT16:CV16"/>
    <mergeCell ref="CW16:CY16"/>
    <mergeCell ref="CZ16:DA16"/>
    <mergeCell ref="BV16:BX16"/>
    <mergeCell ref="BY16:CA16"/>
    <mergeCell ref="CB16:CC16"/>
    <mergeCell ref="CD16:CF16"/>
    <mergeCell ref="CG16:CI16"/>
    <mergeCell ref="CJ16:CK16"/>
    <mergeCell ref="BF16:BH16"/>
    <mergeCell ref="BI16:BK16"/>
    <mergeCell ref="BL16:BM16"/>
    <mergeCell ref="BN16:BP16"/>
    <mergeCell ref="BQ16:BS16"/>
    <mergeCell ref="BT16:BU16"/>
    <mergeCell ref="AP16:AR16"/>
    <mergeCell ref="AS16:AU16"/>
    <mergeCell ref="AV16:AW16"/>
    <mergeCell ref="AX16:AZ16"/>
    <mergeCell ref="BA16:BC16"/>
    <mergeCell ref="BD16:BE16"/>
    <mergeCell ref="Z16:AB16"/>
    <mergeCell ref="AC16:AE16"/>
    <mergeCell ref="AF16:AG16"/>
    <mergeCell ref="AH16:AJ16"/>
    <mergeCell ref="AK16:AM16"/>
    <mergeCell ref="AN16:AO16"/>
    <mergeCell ref="E16:L16"/>
    <mergeCell ref="M16:O16"/>
    <mergeCell ref="P16:Q16"/>
    <mergeCell ref="R16:T16"/>
    <mergeCell ref="U16:W16"/>
    <mergeCell ref="X16:Y16"/>
    <mergeCell ref="GK15:GL15"/>
    <mergeCell ref="GM15:GN15"/>
    <mergeCell ref="GO15:GP15"/>
    <mergeCell ref="GQ15:GR15"/>
    <mergeCell ref="GS15:GT15"/>
    <mergeCell ref="GU15:GV15"/>
    <mergeCell ref="FY15:FZ15"/>
    <mergeCell ref="GA15:GB15"/>
    <mergeCell ref="GC15:GD15"/>
    <mergeCell ref="GE15:GF15"/>
    <mergeCell ref="GG15:GH15"/>
    <mergeCell ref="GI15:GJ15"/>
    <mergeCell ref="FM15:FN15"/>
    <mergeCell ref="FO15:FP15"/>
    <mergeCell ref="FQ15:FR15"/>
    <mergeCell ref="FS15:FT15"/>
    <mergeCell ref="FU15:FV15"/>
    <mergeCell ref="FW15:FX15"/>
    <mergeCell ref="FA15:FB15"/>
    <mergeCell ref="FC15:FD15"/>
    <mergeCell ref="FE15:FF15"/>
    <mergeCell ref="FG15:FH15"/>
    <mergeCell ref="FI15:FJ15"/>
    <mergeCell ref="FK15:FL15"/>
    <mergeCell ref="EO15:EP15"/>
    <mergeCell ref="EQ15:ER15"/>
    <mergeCell ref="ES15:ET15"/>
    <mergeCell ref="EU15:EV15"/>
    <mergeCell ref="EW15:EX15"/>
    <mergeCell ref="EY15:EZ15"/>
    <mergeCell ref="EC15:ED15"/>
    <mergeCell ref="EE15:EF15"/>
    <mergeCell ref="EG15:EH15"/>
    <mergeCell ref="EI15:EJ15"/>
    <mergeCell ref="EK15:EL15"/>
    <mergeCell ref="EM15:EN15"/>
    <mergeCell ref="DQ15:DR15"/>
    <mergeCell ref="DS15:DT15"/>
    <mergeCell ref="DU15:DV15"/>
    <mergeCell ref="DW15:DX15"/>
    <mergeCell ref="DY15:DZ15"/>
    <mergeCell ref="EA15:EB15"/>
    <mergeCell ref="DE15:DF15"/>
    <mergeCell ref="DG15:DH15"/>
    <mergeCell ref="DI15:DJ15"/>
    <mergeCell ref="DK15:DL15"/>
    <mergeCell ref="DM15:DN15"/>
    <mergeCell ref="DO15:DP15"/>
    <mergeCell ref="CS15:CT15"/>
    <mergeCell ref="CU15:CV15"/>
    <mergeCell ref="CW15:CX15"/>
    <mergeCell ref="CY15:CZ15"/>
    <mergeCell ref="DA15:DB15"/>
    <mergeCell ref="DC15:DD15"/>
    <mergeCell ref="CG15:CH15"/>
    <mergeCell ref="CI15:CJ15"/>
    <mergeCell ref="CK15:CL15"/>
    <mergeCell ref="CM15:CN15"/>
    <mergeCell ref="CO15:CP15"/>
    <mergeCell ref="CQ15:CR15"/>
    <mergeCell ref="BU15:BV15"/>
    <mergeCell ref="BW15:BX15"/>
    <mergeCell ref="BY15:BZ15"/>
    <mergeCell ref="CA15:CB15"/>
    <mergeCell ref="CC15:CD15"/>
    <mergeCell ref="CE15:CF15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GM14:GN14"/>
    <mergeCell ref="GO14:GP14"/>
    <mergeCell ref="GQ14:GR14"/>
    <mergeCell ref="GS14:GT14"/>
    <mergeCell ref="GU14:GV14"/>
    <mergeCell ref="A15:D16"/>
    <mergeCell ref="E15:F15"/>
    <mergeCell ref="G15:H15"/>
    <mergeCell ref="I15:J15"/>
    <mergeCell ref="K15:L15"/>
    <mergeCell ref="GA14:GB14"/>
    <mergeCell ref="GC14:GD14"/>
    <mergeCell ref="GE14:GF14"/>
    <mergeCell ref="GG14:GH14"/>
    <mergeCell ref="GI14:GJ14"/>
    <mergeCell ref="GK14:GL14"/>
    <mergeCell ref="FO14:FP14"/>
    <mergeCell ref="FQ14:FR14"/>
    <mergeCell ref="FS14:FT14"/>
    <mergeCell ref="FU14:FV14"/>
    <mergeCell ref="FW14:FX14"/>
    <mergeCell ref="FY14:FZ14"/>
    <mergeCell ref="FC14:FD14"/>
    <mergeCell ref="FE14:FF14"/>
    <mergeCell ref="FG14:FH14"/>
    <mergeCell ref="FI14:FJ14"/>
    <mergeCell ref="FK14:FL14"/>
    <mergeCell ref="FM14:FN14"/>
    <mergeCell ref="EQ14:ER14"/>
    <mergeCell ref="ES14:ET14"/>
    <mergeCell ref="EU14:EV14"/>
    <mergeCell ref="EW14:EX14"/>
    <mergeCell ref="EY14:EZ14"/>
    <mergeCell ref="FA14:FB14"/>
    <mergeCell ref="EE14:EF14"/>
    <mergeCell ref="EG14:EH14"/>
    <mergeCell ref="EI14:EJ14"/>
    <mergeCell ref="EK14:EL14"/>
    <mergeCell ref="EM14:EN14"/>
    <mergeCell ref="EO14:EP14"/>
    <mergeCell ref="DS14:DT14"/>
    <mergeCell ref="DU14:DV14"/>
    <mergeCell ref="DW14:DX14"/>
    <mergeCell ref="DY14:DZ14"/>
    <mergeCell ref="EA14:EB14"/>
    <mergeCell ref="EC14:ED14"/>
    <mergeCell ref="DG14:DH14"/>
    <mergeCell ref="DI14:DJ14"/>
    <mergeCell ref="DK14:DL14"/>
    <mergeCell ref="DM14:DN14"/>
    <mergeCell ref="DO14:DP14"/>
    <mergeCell ref="DQ14:DR14"/>
    <mergeCell ref="CU14:CV14"/>
    <mergeCell ref="CW14:CX14"/>
    <mergeCell ref="CY14:CZ14"/>
    <mergeCell ref="DA14:DB14"/>
    <mergeCell ref="DC14:DD14"/>
    <mergeCell ref="DE14:DF14"/>
    <mergeCell ref="CI14:CJ14"/>
    <mergeCell ref="CK14:CL14"/>
    <mergeCell ref="CM14:CN14"/>
    <mergeCell ref="CO14:CP14"/>
    <mergeCell ref="CQ14:CR14"/>
    <mergeCell ref="CS14:CT14"/>
    <mergeCell ref="BW14:BX14"/>
    <mergeCell ref="BY14:BZ14"/>
    <mergeCell ref="CA14:CB14"/>
    <mergeCell ref="CC14:CD14"/>
    <mergeCell ref="CE14:CF14"/>
    <mergeCell ref="CG14:CH14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GJ13:GK13"/>
    <mergeCell ref="GL13:GN13"/>
    <mergeCell ref="GO13:GQ13"/>
    <mergeCell ref="GR13:GS13"/>
    <mergeCell ref="GT13:GV13"/>
    <mergeCell ref="E14:F14"/>
    <mergeCell ref="G14:H14"/>
    <mergeCell ref="I14:J14"/>
    <mergeCell ref="K14:L14"/>
    <mergeCell ref="M14:N14"/>
    <mergeCell ref="FT13:FU13"/>
    <mergeCell ref="FV13:FX13"/>
    <mergeCell ref="FY13:GA13"/>
    <mergeCell ref="GB13:GC13"/>
    <mergeCell ref="GD13:GF13"/>
    <mergeCell ref="GG13:GI13"/>
    <mergeCell ref="FD13:FE13"/>
    <mergeCell ref="FF13:FH13"/>
    <mergeCell ref="FI13:FK13"/>
    <mergeCell ref="FL13:FM13"/>
    <mergeCell ref="FN13:FP13"/>
    <mergeCell ref="FQ13:FS13"/>
    <mergeCell ref="EN13:EO13"/>
    <mergeCell ref="EP13:ER13"/>
    <mergeCell ref="ES13:EU13"/>
    <mergeCell ref="EV13:EW13"/>
    <mergeCell ref="EX13:EZ13"/>
    <mergeCell ref="FA13:FC13"/>
    <mergeCell ref="DX13:DY13"/>
    <mergeCell ref="DZ13:EB13"/>
    <mergeCell ref="EC13:EE13"/>
    <mergeCell ref="EF13:EG13"/>
    <mergeCell ref="EH13:EJ13"/>
    <mergeCell ref="EK13:EM13"/>
    <mergeCell ref="DH13:DI13"/>
    <mergeCell ref="DJ13:DL13"/>
    <mergeCell ref="DM13:DO13"/>
    <mergeCell ref="DP13:DQ13"/>
    <mergeCell ref="DR13:DT13"/>
    <mergeCell ref="DU13:DW13"/>
    <mergeCell ref="CR13:CS13"/>
    <mergeCell ref="CT13:CV13"/>
    <mergeCell ref="CW13:CY13"/>
    <mergeCell ref="CZ13:DA13"/>
    <mergeCell ref="DB13:DD13"/>
    <mergeCell ref="DE13:DG13"/>
    <mergeCell ref="CB13:CC13"/>
    <mergeCell ref="CD13:CF13"/>
    <mergeCell ref="CG13:CI13"/>
    <mergeCell ref="CJ13:CK13"/>
    <mergeCell ref="CL13:CN13"/>
    <mergeCell ref="CO13:CQ13"/>
    <mergeCell ref="BL13:BM13"/>
    <mergeCell ref="BN13:BP13"/>
    <mergeCell ref="BQ13:BS13"/>
    <mergeCell ref="BT13:BU13"/>
    <mergeCell ref="BV13:BX13"/>
    <mergeCell ref="BY13:CA13"/>
    <mergeCell ref="AV13:AW13"/>
    <mergeCell ref="AX13:AZ13"/>
    <mergeCell ref="BA13:BC13"/>
    <mergeCell ref="BD13:BE13"/>
    <mergeCell ref="BF13:BH13"/>
    <mergeCell ref="BI13:BK13"/>
    <mergeCell ref="AF13:AG13"/>
    <mergeCell ref="AH13:AJ13"/>
    <mergeCell ref="AK13:AM13"/>
    <mergeCell ref="AN13:AO13"/>
    <mergeCell ref="AP13:AR13"/>
    <mergeCell ref="AS13:AU13"/>
    <mergeCell ref="GS12:GT12"/>
    <mergeCell ref="GU12:GV12"/>
    <mergeCell ref="E13:L13"/>
    <mergeCell ref="M13:O13"/>
    <mergeCell ref="P13:Q13"/>
    <mergeCell ref="R13:T13"/>
    <mergeCell ref="U13:W13"/>
    <mergeCell ref="X13:Y13"/>
    <mergeCell ref="Z13:AB13"/>
    <mergeCell ref="AC13:AE13"/>
    <mergeCell ref="GG12:GH12"/>
    <mergeCell ref="GI12:GJ12"/>
    <mergeCell ref="GK12:GL12"/>
    <mergeCell ref="GM12:GN12"/>
    <mergeCell ref="GO12:GP12"/>
    <mergeCell ref="GQ12:GR12"/>
    <mergeCell ref="FU12:FV12"/>
    <mergeCell ref="FW12:FX12"/>
    <mergeCell ref="FY12:FZ12"/>
    <mergeCell ref="GA12:GB12"/>
    <mergeCell ref="GC12:GD12"/>
    <mergeCell ref="GE12:GF12"/>
    <mergeCell ref="FI12:FJ12"/>
    <mergeCell ref="FK12:FL12"/>
    <mergeCell ref="FM12:FN12"/>
    <mergeCell ref="FO12:FP12"/>
    <mergeCell ref="FQ12:FR12"/>
    <mergeCell ref="FS12:FT12"/>
    <mergeCell ref="EW12:EX12"/>
    <mergeCell ref="EY12:EZ12"/>
    <mergeCell ref="FA12:FB12"/>
    <mergeCell ref="FC12:FD12"/>
    <mergeCell ref="FE12:FF12"/>
    <mergeCell ref="FG12:FH12"/>
    <mergeCell ref="EK12:EL12"/>
    <mergeCell ref="EM12:EN12"/>
    <mergeCell ref="EO12:EP12"/>
    <mergeCell ref="EQ12:ER12"/>
    <mergeCell ref="ES12:ET12"/>
    <mergeCell ref="EU12:EV12"/>
    <mergeCell ref="DY12:DZ12"/>
    <mergeCell ref="EA12:EB12"/>
    <mergeCell ref="EC12:ED12"/>
    <mergeCell ref="EE12:EF12"/>
    <mergeCell ref="EG12:EH12"/>
    <mergeCell ref="EI12:EJ12"/>
    <mergeCell ref="DM12:DN12"/>
    <mergeCell ref="DO12:DP12"/>
    <mergeCell ref="DQ12:DR12"/>
    <mergeCell ref="DS12:DT12"/>
    <mergeCell ref="DU12:DV12"/>
    <mergeCell ref="DW12:DX12"/>
    <mergeCell ref="DA12:DB12"/>
    <mergeCell ref="DC12:DD12"/>
    <mergeCell ref="DE12:DF12"/>
    <mergeCell ref="DG12:DH12"/>
    <mergeCell ref="DI12:DJ12"/>
    <mergeCell ref="DK12:DL12"/>
    <mergeCell ref="CO12:CP12"/>
    <mergeCell ref="CQ12:CR12"/>
    <mergeCell ref="CS12:CT12"/>
    <mergeCell ref="CU12:CV12"/>
    <mergeCell ref="CW12:CX12"/>
    <mergeCell ref="CY12:CZ12"/>
    <mergeCell ref="CC12:CD12"/>
    <mergeCell ref="CE12:CF12"/>
    <mergeCell ref="CG12:CH12"/>
    <mergeCell ref="CI12:CJ12"/>
    <mergeCell ref="CK12:CL12"/>
    <mergeCell ref="CM12:CN12"/>
    <mergeCell ref="BQ12:BR12"/>
    <mergeCell ref="BS12:BT12"/>
    <mergeCell ref="BU12:BV12"/>
    <mergeCell ref="BW12:BX12"/>
    <mergeCell ref="BY12:BZ12"/>
    <mergeCell ref="CA12:CB1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GU11:GV11"/>
    <mergeCell ref="A12:D13"/>
    <mergeCell ref="E12:F12"/>
    <mergeCell ref="G12:H12"/>
    <mergeCell ref="I12:J12"/>
    <mergeCell ref="K12:L12"/>
    <mergeCell ref="M12:N12"/>
    <mergeCell ref="O12:P12"/>
    <mergeCell ref="Q12:R12"/>
    <mergeCell ref="S12:T12"/>
    <mergeCell ref="GI11:GJ11"/>
    <mergeCell ref="GK11:GL11"/>
    <mergeCell ref="GM11:GN11"/>
    <mergeCell ref="GO11:GP11"/>
    <mergeCell ref="GQ11:GR11"/>
    <mergeCell ref="GS11:GT11"/>
    <mergeCell ref="FW11:FX11"/>
    <mergeCell ref="FY11:FZ11"/>
    <mergeCell ref="GA11:GB11"/>
    <mergeCell ref="GC11:GD11"/>
    <mergeCell ref="GE11:GF11"/>
    <mergeCell ref="GG11:GH11"/>
    <mergeCell ref="FK11:FL11"/>
    <mergeCell ref="FM11:FN11"/>
    <mergeCell ref="FO11:FP11"/>
    <mergeCell ref="FQ11:FR11"/>
    <mergeCell ref="FS11:FT11"/>
    <mergeCell ref="FU11:FV11"/>
    <mergeCell ref="EY11:EZ11"/>
    <mergeCell ref="FA11:FB11"/>
    <mergeCell ref="FC11:FD11"/>
    <mergeCell ref="FE11:FF11"/>
    <mergeCell ref="FG11:FH11"/>
    <mergeCell ref="FI11:FJ11"/>
    <mergeCell ref="EM11:EN11"/>
    <mergeCell ref="EO11:EP11"/>
    <mergeCell ref="EQ11:ER11"/>
    <mergeCell ref="ES11:ET11"/>
    <mergeCell ref="EU11:EV11"/>
    <mergeCell ref="EW11:EX11"/>
    <mergeCell ref="EA11:EB11"/>
    <mergeCell ref="EC11:ED11"/>
    <mergeCell ref="EE11:EF11"/>
    <mergeCell ref="EG11:EH11"/>
    <mergeCell ref="EI11:EJ11"/>
    <mergeCell ref="EK11:EL11"/>
    <mergeCell ref="DO11:DP11"/>
    <mergeCell ref="DQ11:DR11"/>
    <mergeCell ref="DS11:DT11"/>
    <mergeCell ref="DU11:DV11"/>
    <mergeCell ref="DW11:DX11"/>
    <mergeCell ref="DY11:DZ11"/>
    <mergeCell ref="DC11:DD11"/>
    <mergeCell ref="DE11:DF11"/>
    <mergeCell ref="DG11:DH11"/>
    <mergeCell ref="DI11:DJ11"/>
    <mergeCell ref="DK11:DL11"/>
    <mergeCell ref="DM11:DN11"/>
    <mergeCell ref="CQ11:CR11"/>
    <mergeCell ref="CS11:CT11"/>
    <mergeCell ref="CU11:CV11"/>
    <mergeCell ref="CW11:CX11"/>
    <mergeCell ref="CY11:CZ11"/>
    <mergeCell ref="DA11:DB11"/>
    <mergeCell ref="CE11:CF11"/>
    <mergeCell ref="CG11:CH11"/>
    <mergeCell ref="CI11:CJ11"/>
    <mergeCell ref="CK11:CL11"/>
    <mergeCell ref="CM11:CN11"/>
    <mergeCell ref="CO11:CP11"/>
    <mergeCell ref="BS11:BT11"/>
    <mergeCell ref="BU11:BV11"/>
    <mergeCell ref="BW11:BX11"/>
    <mergeCell ref="BY11:BZ11"/>
    <mergeCell ref="CA11:CB11"/>
    <mergeCell ref="CC11:CD11"/>
    <mergeCell ref="BG11:BH11"/>
    <mergeCell ref="BI11:BJ11"/>
    <mergeCell ref="BK11:BL11"/>
    <mergeCell ref="BM11:BN11"/>
    <mergeCell ref="BO11:BP11"/>
    <mergeCell ref="BQ11:BR11"/>
    <mergeCell ref="AU11:AV11"/>
    <mergeCell ref="AW11:AX11"/>
    <mergeCell ref="AY11:AZ11"/>
    <mergeCell ref="BA11:BB11"/>
    <mergeCell ref="BC11:BD11"/>
    <mergeCell ref="BE11:BF11"/>
    <mergeCell ref="AI11:AJ11"/>
    <mergeCell ref="AK11:AL11"/>
    <mergeCell ref="AM11:AN11"/>
    <mergeCell ref="AO11:AP11"/>
    <mergeCell ref="AQ11:AR11"/>
    <mergeCell ref="AS11:AT11"/>
    <mergeCell ref="W11:X11"/>
    <mergeCell ref="Y11:Z11"/>
    <mergeCell ref="AA11:AB11"/>
    <mergeCell ref="AC11:AD11"/>
    <mergeCell ref="AE11:AF11"/>
    <mergeCell ref="AG11:AH11"/>
    <mergeCell ref="GU10:GV10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GI10:GJ10"/>
    <mergeCell ref="GK10:GL10"/>
    <mergeCell ref="GM10:GN10"/>
    <mergeCell ref="GO10:GP10"/>
    <mergeCell ref="GQ10:GR10"/>
    <mergeCell ref="GS10:GT10"/>
    <mergeCell ref="FW10:FX10"/>
    <mergeCell ref="FY10:FZ10"/>
    <mergeCell ref="GA10:GB10"/>
    <mergeCell ref="GC10:GD10"/>
    <mergeCell ref="GE10:GF10"/>
    <mergeCell ref="GG10:GH10"/>
    <mergeCell ref="FK10:FL10"/>
    <mergeCell ref="FM10:FN10"/>
    <mergeCell ref="FO10:FP10"/>
    <mergeCell ref="FQ10:FR10"/>
    <mergeCell ref="FS10:FT10"/>
    <mergeCell ref="FU10:FV10"/>
    <mergeCell ref="EY10:EZ10"/>
    <mergeCell ref="FA10:FB10"/>
    <mergeCell ref="FC10:FD10"/>
    <mergeCell ref="FE10:FF10"/>
    <mergeCell ref="FG10:FH10"/>
    <mergeCell ref="FI10:FJ10"/>
    <mergeCell ref="EM10:EN10"/>
    <mergeCell ref="EO10:EP10"/>
    <mergeCell ref="EQ10:ER10"/>
    <mergeCell ref="ES10:ET10"/>
    <mergeCell ref="EU10:EV10"/>
    <mergeCell ref="EW10:EX10"/>
    <mergeCell ref="EA10:EB10"/>
    <mergeCell ref="EC10:ED10"/>
    <mergeCell ref="EE10:EF10"/>
    <mergeCell ref="EG10:EH10"/>
    <mergeCell ref="EI10:EJ10"/>
    <mergeCell ref="EK10:EL10"/>
    <mergeCell ref="DO10:DP10"/>
    <mergeCell ref="DQ10:DR10"/>
    <mergeCell ref="DS10:DT10"/>
    <mergeCell ref="DU10:DV10"/>
    <mergeCell ref="DW10:DX10"/>
    <mergeCell ref="DY10:DZ10"/>
    <mergeCell ref="DC10:DD10"/>
    <mergeCell ref="DE10:DF10"/>
    <mergeCell ref="DG10:DH10"/>
    <mergeCell ref="DI10:DJ10"/>
    <mergeCell ref="DK10:DL10"/>
    <mergeCell ref="DM10:DN10"/>
    <mergeCell ref="CQ10:CR10"/>
    <mergeCell ref="CS10:CT10"/>
    <mergeCell ref="CU10:CV10"/>
    <mergeCell ref="CW10:CX10"/>
    <mergeCell ref="CY10:CZ10"/>
    <mergeCell ref="DA10:DB10"/>
    <mergeCell ref="CE10:CF10"/>
    <mergeCell ref="CG10:CH10"/>
    <mergeCell ref="CI10:CJ10"/>
    <mergeCell ref="CK10:CL10"/>
    <mergeCell ref="CM10:CN10"/>
    <mergeCell ref="CO10:CP10"/>
    <mergeCell ref="BS10:BT10"/>
    <mergeCell ref="BU10:BV10"/>
    <mergeCell ref="BW10:BX10"/>
    <mergeCell ref="BY10:BZ10"/>
    <mergeCell ref="CA10:CB10"/>
    <mergeCell ref="CC10:CD10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AA10:AB10"/>
    <mergeCell ref="AC10:AD10"/>
    <mergeCell ref="AE10:AF10"/>
    <mergeCell ref="AG10:AH10"/>
    <mergeCell ref="A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GK8:GL8"/>
    <mergeCell ref="GM8:GN8"/>
    <mergeCell ref="GO8:GP8"/>
    <mergeCell ref="GQ8:GR8"/>
    <mergeCell ref="GS8:GT8"/>
    <mergeCell ref="GU8:GV8"/>
    <mergeCell ref="FY8:FZ8"/>
    <mergeCell ref="GA8:GB8"/>
    <mergeCell ref="GC8:GD8"/>
    <mergeCell ref="GE8:GF8"/>
    <mergeCell ref="GG8:GH8"/>
    <mergeCell ref="GI8:GJ8"/>
    <mergeCell ref="FM8:FN8"/>
    <mergeCell ref="FO8:FP8"/>
    <mergeCell ref="FQ8:FR8"/>
    <mergeCell ref="FS8:FT8"/>
    <mergeCell ref="FU8:FV8"/>
    <mergeCell ref="FW8:FX8"/>
    <mergeCell ref="FA8:FB8"/>
    <mergeCell ref="FC8:FD8"/>
    <mergeCell ref="FE8:FF8"/>
    <mergeCell ref="FG8:FH8"/>
    <mergeCell ref="FI8:FJ8"/>
    <mergeCell ref="FK8:FL8"/>
    <mergeCell ref="EO8:EP8"/>
    <mergeCell ref="EQ8:ER8"/>
    <mergeCell ref="ES8:ET8"/>
    <mergeCell ref="EU8:EV8"/>
    <mergeCell ref="EW8:EX8"/>
    <mergeCell ref="EY8:EZ8"/>
    <mergeCell ref="EC8:ED8"/>
    <mergeCell ref="EE8:EF8"/>
    <mergeCell ref="EG8:EH8"/>
    <mergeCell ref="EI8:EJ8"/>
    <mergeCell ref="EK8:EL8"/>
    <mergeCell ref="EM8:EN8"/>
    <mergeCell ref="DQ8:DR8"/>
    <mergeCell ref="DS8:DT8"/>
    <mergeCell ref="DU8:DV8"/>
    <mergeCell ref="DW8:DX8"/>
    <mergeCell ref="DY8:DZ8"/>
    <mergeCell ref="EA8:EB8"/>
    <mergeCell ref="DE8:DF8"/>
    <mergeCell ref="DG8:DH8"/>
    <mergeCell ref="DI8:DJ8"/>
    <mergeCell ref="DK8:DL8"/>
    <mergeCell ref="DM8:DN8"/>
    <mergeCell ref="DO8:DP8"/>
    <mergeCell ref="CS8:CT8"/>
    <mergeCell ref="CU8:CV8"/>
    <mergeCell ref="CW8:CX8"/>
    <mergeCell ref="CY8:CZ8"/>
    <mergeCell ref="DA8:DB8"/>
    <mergeCell ref="DC8:DD8"/>
    <mergeCell ref="CG8:CH8"/>
    <mergeCell ref="CI8:CJ8"/>
    <mergeCell ref="CK8:CL8"/>
    <mergeCell ref="CM8:CN8"/>
    <mergeCell ref="CO8:CP8"/>
    <mergeCell ref="CQ8:CR8"/>
    <mergeCell ref="BU8:BV8"/>
    <mergeCell ref="BW8:BX8"/>
    <mergeCell ref="BY8:BZ8"/>
    <mergeCell ref="CA8:CB8"/>
    <mergeCell ref="CC8:CD8"/>
    <mergeCell ref="CE8:CF8"/>
    <mergeCell ref="BI8:BJ8"/>
    <mergeCell ref="BK8:BL8"/>
    <mergeCell ref="BM8:BN8"/>
    <mergeCell ref="BO8:BP8"/>
    <mergeCell ref="BQ8:BR8"/>
    <mergeCell ref="BS8:BT8"/>
    <mergeCell ref="AW8:AX8"/>
    <mergeCell ref="AY8:AZ8"/>
    <mergeCell ref="BA8:BB8"/>
    <mergeCell ref="BC8:BD8"/>
    <mergeCell ref="BE8:BF8"/>
    <mergeCell ref="BG8:BH8"/>
    <mergeCell ref="AK8:AL8"/>
    <mergeCell ref="AM8:AN8"/>
    <mergeCell ref="AO8:AP8"/>
    <mergeCell ref="AQ8:AR8"/>
    <mergeCell ref="AS8:AT8"/>
    <mergeCell ref="AU8:AV8"/>
    <mergeCell ref="Y8:Z8"/>
    <mergeCell ref="AA8:AB8"/>
    <mergeCell ref="AC8:AD8"/>
    <mergeCell ref="AE8:AF8"/>
    <mergeCell ref="AG8:AH8"/>
    <mergeCell ref="AI8:AJ8"/>
    <mergeCell ref="GQ7:GR7"/>
    <mergeCell ref="GS7:GT7"/>
    <mergeCell ref="GU7:GV7"/>
    <mergeCell ref="A8:L8"/>
    <mergeCell ref="M8:N8"/>
    <mergeCell ref="O8:P8"/>
    <mergeCell ref="Q8:R8"/>
    <mergeCell ref="S8:T8"/>
    <mergeCell ref="U8:V8"/>
    <mergeCell ref="W8:X8"/>
    <mergeCell ref="GE7:GF7"/>
    <mergeCell ref="GG7:GH7"/>
    <mergeCell ref="GI7:GJ7"/>
    <mergeCell ref="GK7:GL7"/>
    <mergeCell ref="GM7:GN7"/>
    <mergeCell ref="GO7:GP7"/>
    <mergeCell ref="FS7:FT7"/>
    <mergeCell ref="FU7:FV7"/>
    <mergeCell ref="FW7:FX7"/>
    <mergeCell ref="FY7:FZ7"/>
    <mergeCell ref="GA7:GB7"/>
    <mergeCell ref="GC7:GD7"/>
    <mergeCell ref="FG7:FH7"/>
    <mergeCell ref="FI7:FJ7"/>
    <mergeCell ref="FK7:FL7"/>
    <mergeCell ref="FM7:FN7"/>
    <mergeCell ref="FO7:FP7"/>
    <mergeCell ref="FQ7:FR7"/>
    <mergeCell ref="EU7:EV7"/>
    <mergeCell ref="EW7:EX7"/>
    <mergeCell ref="EY7:EZ7"/>
    <mergeCell ref="FA7:FB7"/>
    <mergeCell ref="FC7:FD7"/>
    <mergeCell ref="FE7:FF7"/>
    <mergeCell ref="EI7:EJ7"/>
    <mergeCell ref="EK7:EL7"/>
    <mergeCell ref="EM7:EN7"/>
    <mergeCell ref="EO7:EP7"/>
    <mergeCell ref="EQ7:ER7"/>
    <mergeCell ref="ES7:ET7"/>
    <mergeCell ref="DW7:DX7"/>
    <mergeCell ref="DY7:DZ7"/>
    <mergeCell ref="EA7:EB7"/>
    <mergeCell ref="EC7:ED7"/>
    <mergeCell ref="EE7:EF7"/>
    <mergeCell ref="EG7:EH7"/>
    <mergeCell ref="DK7:DL7"/>
    <mergeCell ref="DM7:DN7"/>
    <mergeCell ref="DO7:DP7"/>
    <mergeCell ref="DQ7:DR7"/>
    <mergeCell ref="DS7:DT7"/>
    <mergeCell ref="DU7:DV7"/>
    <mergeCell ref="CY7:CZ7"/>
    <mergeCell ref="DA7:DB7"/>
    <mergeCell ref="DC7:DD7"/>
    <mergeCell ref="DE7:DF7"/>
    <mergeCell ref="DG7:DH7"/>
    <mergeCell ref="DI7:DJ7"/>
    <mergeCell ref="CM7:CN7"/>
    <mergeCell ref="CO7:CP7"/>
    <mergeCell ref="CQ7:CR7"/>
    <mergeCell ref="CS7:CT7"/>
    <mergeCell ref="CU7:CV7"/>
    <mergeCell ref="CW7:CX7"/>
    <mergeCell ref="CA7:CB7"/>
    <mergeCell ref="CC7:CD7"/>
    <mergeCell ref="CE7:CF7"/>
    <mergeCell ref="CG7:CH7"/>
    <mergeCell ref="CI7:CJ7"/>
    <mergeCell ref="CK7:CL7"/>
    <mergeCell ref="BO7:BP7"/>
    <mergeCell ref="BQ7:BR7"/>
    <mergeCell ref="BS7:BT7"/>
    <mergeCell ref="BU7:BV7"/>
    <mergeCell ref="BW7:BX7"/>
    <mergeCell ref="BY7:BZ7"/>
    <mergeCell ref="BC7:BD7"/>
    <mergeCell ref="BE7:BF7"/>
    <mergeCell ref="BG7:BH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AE7:AF7"/>
    <mergeCell ref="AG7:AH7"/>
    <mergeCell ref="AI7:AJ7"/>
    <mergeCell ref="AK7:AL7"/>
    <mergeCell ref="AM7:AN7"/>
    <mergeCell ref="AO7:AP7"/>
    <mergeCell ref="S7:T7"/>
    <mergeCell ref="U7:V7"/>
    <mergeCell ref="W7:X7"/>
    <mergeCell ref="Y7:Z7"/>
    <mergeCell ref="AA7:AB7"/>
    <mergeCell ref="AC7:AD7"/>
    <mergeCell ref="GM6:GN6"/>
    <mergeCell ref="GO6:GP6"/>
    <mergeCell ref="GQ6:GR6"/>
    <mergeCell ref="GS6:GT6"/>
    <mergeCell ref="GU6:GV6"/>
    <mergeCell ref="A7:D7"/>
    <mergeCell ref="E7:L7"/>
    <mergeCell ref="M7:N7"/>
    <mergeCell ref="O7:P7"/>
    <mergeCell ref="Q7:R7"/>
    <mergeCell ref="GA6:GB6"/>
    <mergeCell ref="GC6:GD6"/>
    <mergeCell ref="GE6:GF6"/>
    <mergeCell ref="GG6:GH6"/>
    <mergeCell ref="GI6:GJ6"/>
    <mergeCell ref="GK6:GL6"/>
    <mergeCell ref="FO6:FP6"/>
    <mergeCell ref="FQ6:FR6"/>
    <mergeCell ref="FS6:FT6"/>
    <mergeCell ref="FU6:FV6"/>
    <mergeCell ref="FW6:FX6"/>
    <mergeCell ref="FY6:FZ6"/>
    <mergeCell ref="FC6:FD6"/>
    <mergeCell ref="FE6:FF6"/>
    <mergeCell ref="FG6:FH6"/>
    <mergeCell ref="FI6:FJ6"/>
    <mergeCell ref="FK6:FL6"/>
    <mergeCell ref="FM6:FN6"/>
    <mergeCell ref="EQ6:ER6"/>
    <mergeCell ref="ES6:ET6"/>
    <mergeCell ref="EU6:EV6"/>
    <mergeCell ref="EW6:EX6"/>
    <mergeCell ref="EY6:EZ6"/>
    <mergeCell ref="FA6:FB6"/>
    <mergeCell ref="EE6:EF6"/>
    <mergeCell ref="EG6:EH6"/>
    <mergeCell ref="EI6:EJ6"/>
    <mergeCell ref="EK6:EL6"/>
    <mergeCell ref="EM6:EN6"/>
    <mergeCell ref="EO6:EP6"/>
    <mergeCell ref="DS6:DT6"/>
    <mergeCell ref="DU6:DV6"/>
    <mergeCell ref="DW6:DX6"/>
    <mergeCell ref="DY6:DZ6"/>
    <mergeCell ref="EA6:EB6"/>
    <mergeCell ref="EC6:ED6"/>
    <mergeCell ref="DG6:DH6"/>
    <mergeCell ref="DI6:DJ6"/>
    <mergeCell ref="DK6:DL6"/>
    <mergeCell ref="DM6:DN6"/>
    <mergeCell ref="DO6:DP6"/>
    <mergeCell ref="DQ6:DR6"/>
    <mergeCell ref="CU6:CV6"/>
    <mergeCell ref="CW6:CX6"/>
    <mergeCell ref="CY6:CZ6"/>
    <mergeCell ref="DA6:DB6"/>
    <mergeCell ref="DC6:DD6"/>
    <mergeCell ref="DE6:DF6"/>
    <mergeCell ref="CI6:CJ6"/>
    <mergeCell ref="CK6:CL6"/>
    <mergeCell ref="CM6:CN6"/>
    <mergeCell ref="CO6:CP6"/>
    <mergeCell ref="CQ6:CR6"/>
    <mergeCell ref="CS6:CT6"/>
    <mergeCell ref="BW6:BX6"/>
    <mergeCell ref="BY6:BZ6"/>
    <mergeCell ref="CA6:CB6"/>
    <mergeCell ref="CC6:CD6"/>
    <mergeCell ref="CE6:CF6"/>
    <mergeCell ref="CG6:CH6"/>
    <mergeCell ref="BK6:BL6"/>
    <mergeCell ref="BM6:BN6"/>
    <mergeCell ref="BO6:BP6"/>
    <mergeCell ref="BQ6:BR6"/>
    <mergeCell ref="BS6:BT6"/>
    <mergeCell ref="BU6:BV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GU5:GV5"/>
    <mergeCell ref="A6:D6"/>
    <mergeCell ref="E6:L6"/>
    <mergeCell ref="M6:N6"/>
    <mergeCell ref="O6:P6"/>
    <mergeCell ref="Q6:R6"/>
    <mergeCell ref="S6:T6"/>
    <mergeCell ref="U6:V6"/>
    <mergeCell ref="W6:X6"/>
    <mergeCell ref="Y6:Z6"/>
    <mergeCell ref="GI5:GJ5"/>
    <mergeCell ref="GK5:GL5"/>
    <mergeCell ref="GM5:GN5"/>
    <mergeCell ref="GO5:GP5"/>
    <mergeCell ref="GQ5:GR5"/>
    <mergeCell ref="GS5:GT5"/>
    <mergeCell ref="FW5:FX5"/>
    <mergeCell ref="FY5:FZ5"/>
    <mergeCell ref="GA5:GB5"/>
    <mergeCell ref="GC5:GD5"/>
    <mergeCell ref="GE5:GF5"/>
    <mergeCell ref="GG5:GH5"/>
    <mergeCell ref="FK5:FL5"/>
    <mergeCell ref="FM5:FN5"/>
    <mergeCell ref="FO5:FP5"/>
    <mergeCell ref="FQ5:FR5"/>
    <mergeCell ref="FS5:FT5"/>
    <mergeCell ref="FU5:FV5"/>
    <mergeCell ref="EY5:EZ5"/>
    <mergeCell ref="FA5:FB5"/>
    <mergeCell ref="FC5:FD5"/>
    <mergeCell ref="FE5:FF5"/>
    <mergeCell ref="FG5:FH5"/>
    <mergeCell ref="FI5:FJ5"/>
    <mergeCell ref="EM5:EN5"/>
    <mergeCell ref="EO5:EP5"/>
    <mergeCell ref="EQ5:ER5"/>
    <mergeCell ref="ES5:ET5"/>
    <mergeCell ref="EU5:EV5"/>
    <mergeCell ref="EW5:EX5"/>
    <mergeCell ref="EA5:EB5"/>
    <mergeCell ref="EC5:ED5"/>
    <mergeCell ref="EE5:EF5"/>
    <mergeCell ref="EG5:EH5"/>
    <mergeCell ref="EI5:EJ5"/>
    <mergeCell ref="EK5:EL5"/>
    <mergeCell ref="DO5:DP5"/>
    <mergeCell ref="DQ5:DR5"/>
    <mergeCell ref="DS5:DT5"/>
    <mergeCell ref="DU5:DV5"/>
    <mergeCell ref="DW5:DX5"/>
    <mergeCell ref="DY5:DZ5"/>
    <mergeCell ref="DC5:DD5"/>
    <mergeCell ref="DE5:DF5"/>
    <mergeCell ref="DG5:DH5"/>
    <mergeCell ref="DI5:DJ5"/>
    <mergeCell ref="DK5:DL5"/>
    <mergeCell ref="DM5:DN5"/>
    <mergeCell ref="CQ5:CR5"/>
    <mergeCell ref="CS5:CT5"/>
    <mergeCell ref="CU5:CV5"/>
    <mergeCell ref="CW5:CX5"/>
    <mergeCell ref="CY5:CZ5"/>
    <mergeCell ref="DA5:DB5"/>
    <mergeCell ref="CE5:CF5"/>
    <mergeCell ref="CG5:CH5"/>
    <mergeCell ref="CI5:CJ5"/>
    <mergeCell ref="CK5:CL5"/>
    <mergeCell ref="CM5:CN5"/>
    <mergeCell ref="CO5:CP5"/>
    <mergeCell ref="BS5:BT5"/>
    <mergeCell ref="BU5:BV5"/>
    <mergeCell ref="BW5:BX5"/>
    <mergeCell ref="BY5:BZ5"/>
    <mergeCell ref="CA5:CB5"/>
    <mergeCell ref="CC5:CD5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W5:X5"/>
    <mergeCell ref="Y5:Z5"/>
    <mergeCell ref="AA5:AB5"/>
    <mergeCell ref="AC5:AD5"/>
    <mergeCell ref="AE5:AF5"/>
    <mergeCell ref="AG5:AH5"/>
    <mergeCell ref="GG3:GN3"/>
    <mergeCell ref="GO3:GV3"/>
    <mergeCell ref="A4:AR4"/>
    <mergeCell ref="A5:D5"/>
    <mergeCell ref="E5:L5"/>
    <mergeCell ref="M5:N5"/>
    <mergeCell ref="O5:P5"/>
    <mergeCell ref="Q5:R5"/>
    <mergeCell ref="S5:T5"/>
    <mergeCell ref="U5:V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Y3:CF3"/>
    <mergeCell ref="CG3:CN3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34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16" customWidth="1"/>
    <col min="5" max="12" width="5.28515625" style="16" customWidth="1"/>
    <col min="13" max="204" width="3.28515625" style="16" customWidth="1"/>
    <col min="205" max="16384" width="9.140625" style="16"/>
  </cols>
  <sheetData>
    <row r="1" spans="1:204" ht="30" customHeight="1" x14ac:dyDescent="0.2">
      <c r="A1" s="235" t="s">
        <v>200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</row>
    <row r="2" spans="1:204" ht="30" customHeight="1" thickBot="1" x14ac:dyDescent="0.25">
      <c r="A2" s="235" t="s">
        <v>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</row>
    <row r="3" spans="1:204" ht="24.95" customHeight="1" thickBot="1" x14ac:dyDescent="0.25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2">
        <v>0.125</v>
      </c>
      <c r="N3" s="233"/>
      <c r="O3" s="233"/>
      <c r="P3" s="233"/>
      <c r="Q3" s="233"/>
      <c r="R3" s="233"/>
      <c r="S3" s="233"/>
      <c r="T3" s="233"/>
      <c r="U3" s="232">
        <v>0.16666666666666666</v>
      </c>
      <c r="V3" s="233"/>
      <c r="W3" s="233"/>
      <c r="X3" s="233"/>
      <c r="Y3" s="233"/>
      <c r="Z3" s="233"/>
      <c r="AA3" s="233"/>
      <c r="AB3" s="233"/>
      <c r="AC3" s="232">
        <v>0.20833333333333334</v>
      </c>
      <c r="AD3" s="233"/>
      <c r="AE3" s="233"/>
      <c r="AF3" s="233"/>
      <c r="AG3" s="233"/>
      <c r="AH3" s="233"/>
      <c r="AI3" s="233"/>
      <c r="AJ3" s="233"/>
      <c r="AK3" s="232">
        <v>0.25</v>
      </c>
      <c r="AL3" s="233"/>
      <c r="AM3" s="233"/>
      <c r="AN3" s="233"/>
      <c r="AO3" s="233"/>
      <c r="AP3" s="233"/>
      <c r="AQ3" s="233"/>
      <c r="AR3" s="233"/>
      <c r="AS3" s="232">
        <v>0.29166666666666669</v>
      </c>
      <c r="AT3" s="233"/>
      <c r="AU3" s="233"/>
      <c r="AV3" s="233"/>
      <c r="AW3" s="233"/>
      <c r="AX3" s="233"/>
      <c r="AY3" s="233"/>
      <c r="AZ3" s="233"/>
      <c r="BA3" s="232">
        <v>0.33333333333333331</v>
      </c>
      <c r="BB3" s="233"/>
      <c r="BC3" s="233"/>
      <c r="BD3" s="233"/>
      <c r="BE3" s="233"/>
      <c r="BF3" s="233"/>
      <c r="BG3" s="233"/>
      <c r="BH3" s="233"/>
      <c r="BI3" s="232">
        <v>0.375</v>
      </c>
      <c r="BJ3" s="233"/>
      <c r="BK3" s="233"/>
      <c r="BL3" s="233"/>
      <c r="BM3" s="233"/>
      <c r="BN3" s="233"/>
      <c r="BO3" s="233"/>
      <c r="BP3" s="233"/>
      <c r="BQ3" s="232">
        <v>0.41666666666666669</v>
      </c>
      <c r="BR3" s="233"/>
      <c r="BS3" s="233"/>
      <c r="BT3" s="233"/>
      <c r="BU3" s="233"/>
      <c r="BV3" s="233"/>
      <c r="BW3" s="233"/>
      <c r="BX3" s="233"/>
      <c r="BY3" s="232">
        <v>0.45833333333333331</v>
      </c>
      <c r="BZ3" s="233"/>
      <c r="CA3" s="233"/>
      <c r="CB3" s="233"/>
      <c r="CC3" s="233"/>
      <c r="CD3" s="233"/>
      <c r="CE3" s="233"/>
      <c r="CF3" s="233"/>
      <c r="CG3" s="232">
        <v>0.5</v>
      </c>
      <c r="CH3" s="233"/>
      <c r="CI3" s="233"/>
      <c r="CJ3" s="233"/>
      <c r="CK3" s="233"/>
      <c r="CL3" s="233"/>
      <c r="CM3" s="233"/>
      <c r="CN3" s="233"/>
      <c r="CO3" s="232">
        <v>0.54166666666666663</v>
      </c>
      <c r="CP3" s="233"/>
      <c r="CQ3" s="233"/>
      <c r="CR3" s="233"/>
      <c r="CS3" s="233"/>
      <c r="CT3" s="233"/>
      <c r="CU3" s="233"/>
      <c r="CV3" s="233"/>
      <c r="CW3" s="232">
        <v>0.58333333333333337</v>
      </c>
      <c r="CX3" s="233"/>
      <c r="CY3" s="233"/>
      <c r="CZ3" s="233"/>
      <c r="DA3" s="233"/>
      <c r="DB3" s="233"/>
      <c r="DC3" s="233"/>
      <c r="DD3" s="233"/>
      <c r="DE3" s="232">
        <v>0.625</v>
      </c>
      <c r="DF3" s="233"/>
      <c r="DG3" s="233"/>
      <c r="DH3" s="233"/>
      <c r="DI3" s="233"/>
      <c r="DJ3" s="233"/>
      <c r="DK3" s="233"/>
      <c r="DL3" s="233"/>
      <c r="DM3" s="232">
        <v>0.66666666666666663</v>
      </c>
      <c r="DN3" s="233"/>
      <c r="DO3" s="233"/>
      <c r="DP3" s="233"/>
      <c r="DQ3" s="233"/>
      <c r="DR3" s="233"/>
      <c r="DS3" s="233"/>
      <c r="DT3" s="233"/>
      <c r="DU3" s="232">
        <v>0.70833333333333337</v>
      </c>
      <c r="DV3" s="233"/>
      <c r="DW3" s="233"/>
      <c r="DX3" s="233"/>
      <c r="DY3" s="233"/>
      <c r="DZ3" s="233"/>
      <c r="EA3" s="233"/>
      <c r="EB3" s="233"/>
      <c r="EC3" s="232">
        <v>0.75</v>
      </c>
      <c r="ED3" s="233"/>
      <c r="EE3" s="233"/>
      <c r="EF3" s="233"/>
      <c r="EG3" s="233"/>
      <c r="EH3" s="233"/>
      <c r="EI3" s="233"/>
      <c r="EJ3" s="233"/>
      <c r="EK3" s="232">
        <v>0.79166666666666663</v>
      </c>
      <c r="EL3" s="233"/>
      <c r="EM3" s="233"/>
      <c r="EN3" s="233"/>
      <c r="EO3" s="233"/>
      <c r="EP3" s="233"/>
      <c r="EQ3" s="233"/>
      <c r="ER3" s="233"/>
      <c r="ES3" s="232">
        <v>0.83333333333333337</v>
      </c>
      <c r="ET3" s="233"/>
      <c r="EU3" s="233"/>
      <c r="EV3" s="233"/>
      <c r="EW3" s="233"/>
      <c r="EX3" s="233"/>
      <c r="EY3" s="233"/>
      <c r="EZ3" s="233"/>
      <c r="FA3" s="232">
        <v>0.875</v>
      </c>
      <c r="FB3" s="233"/>
      <c r="FC3" s="233"/>
      <c r="FD3" s="233"/>
      <c r="FE3" s="233"/>
      <c r="FF3" s="233"/>
      <c r="FG3" s="233"/>
      <c r="FH3" s="233"/>
      <c r="FI3" s="232">
        <v>0.91666666666666663</v>
      </c>
      <c r="FJ3" s="233"/>
      <c r="FK3" s="233"/>
      <c r="FL3" s="233"/>
      <c r="FM3" s="233"/>
      <c r="FN3" s="233"/>
      <c r="FO3" s="233"/>
      <c r="FP3" s="233"/>
      <c r="FQ3" s="232">
        <v>0.95833333333333337</v>
      </c>
      <c r="FR3" s="233"/>
      <c r="FS3" s="233"/>
      <c r="FT3" s="233"/>
      <c r="FU3" s="233"/>
      <c r="FV3" s="233"/>
      <c r="FW3" s="233"/>
      <c r="FX3" s="233"/>
      <c r="FY3" s="232">
        <v>0</v>
      </c>
      <c r="FZ3" s="233"/>
      <c r="GA3" s="233"/>
      <c r="GB3" s="233"/>
      <c r="GC3" s="233"/>
      <c r="GD3" s="233"/>
      <c r="GE3" s="233"/>
      <c r="GF3" s="233"/>
      <c r="GG3" s="232">
        <v>4.1666666666666664E-2</v>
      </c>
      <c r="GH3" s="233"/>
      <c r="GI3" s="233"/>
      <c r="GJ3" s="233"/>
      <c r="GK3" s="233"/>
      <c r="GL3" s="233"/>
      <c r="GM3" s="233"/>
      <c r="GN3" s="233"/>
      <c r="GO3" s="232">
        <v>8.3333333333333329E-2</v>
      </c>
      <c r="GP3" s="233"/>
      <c r="GQ3" s="233"/>
      <c r="GR3" s="233"/>
      <c r="GS3" s="233"/>
      <c r="GT3" s="233"/>
      <c r="GU3" s="233"/>
      <c r="GV3" s="233"/>
    </row>
    <row r="4" spans="1:204" ht="30" customHeight="1" thickBot="1" x14ac:dyDescent="0.25">
      <c r="A4" s="234" t="s">
        <v>2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</row>
    <row r="5" spans="1:204" ht="15.75" customHeight="1" thickBot="1" x14ac:dyDescent="0.25">
      <c r="A5" s="379" t="s">
        <v>3</v>
      </c>
      <c r="B5" s="21" t="s">
        <v>4</v>
      </c>
      <c r="C5" s="21" t="s">
        <v>5</v>
      </c>
      <c r="D5" s="17" t="s">
        <v>6</v>
      </c>
      <c r="E5" s="117" t="s">
        <v>7</v>
      </c>
      <c r="F5" s="231"/>
      <c r="G5" s="230" t="s">
        <v>8</v>
      </c>
      <c r="H5" s="231"/>
      <c r="I5" s="230" t="s">
        <v>9</v>
      </c>
      <c r="J5" s="231"/>
      <c r="K5" s="230" t="s">
        <v>10</v>
      </c>
      <c r="L5" s="119"/>
      <c r="M5" s="117" t="s">
        <v>11</v>
      </c>
      <c r="N5" s="231"/>
      <c r="O5" s="230" t="s">
        <v>12</v>
      </c>
      <c r="P5" s="231"/>
      <c r="Q5" s="230" t="s">
        <v>13</v>
      </c>
      <c r="R5" s="231"/>
      <c r="S5" s="230" t="s">
        <v>14</v>
      </c>
      <c r="T5" s="119"/>
      <c r="U5" s="117" t="s">
        <v>11</v>
      </c>
      <c r="V5" s="231"/>
      <c r="W5" s="230" t="s">
        <v>12</v>
      </c>
      <c r="X5" s="231"/>
      <c r="Y5" s="230" t="s">
        <v>13</v>
      </c>
      <c r="Z5" s="231"/>
      <c r="AA5" s="230" t="s">
        <v>14</v>
      </c>
      <c r="AB5" s="119"/>
      <c r="AC5" s="117" t="s">
        <v>11</v>
      </c>
      <c r="AD5" s="231"/>
      <c r="AE5" s="230" t="s">
        <v>12</v>
      </c>
      <c r="AF5" s="231"/>
      <c r="AG5" s="230" t="s">
        <v>13</v>
      </c>
      <c r="AH5" s="231"/>
      <c r="AI5" s="230" t="s">
        <v>14</v>
      </c>
      <c r="AJ5" s="119"/>
      <c r="AK5" s="117" t="s">
        <v>11</v>
      </c>
      <c r="AL5" s="231"/>
      <c r="AM5" s="230" t="s">
        <v>12</v>
      </c>
      <c r="AN5" s="231"/>
      <c r="AO5" s="230" t="s">
        <v>13</v>
      </c>
      <c r="AP5" s="231"/>
      <c r="AQ5" s="230" t="s">
        <v>14</v>
      </c>
      <c r="AR5" s="119"/>
      <c r="AS5" s="117" t="s">
        <v>11</v>
      </c>
      <c r="AT5" s="231"/>
      <c r="AU5" s="230" t="s">
        <v>12</v>
      </c>
      <c r="AV5" s="231"/>
      <c r="AW5" s="230" t="s">
        <v>13</v>
      </c>
      <c r="AX5" s="231"/>
      <c r="AY5" s="230" t="s">
        <v>14</v>
      </c>
      <c r="AZ5" s="119"/>
      <c r="BA5" s="117" t="s">
        <v>11</v>
      </c>
      <c r="BB5" s="231"/>
      <c r="BC5" s="230" t="s">
        <v>12</v>
      </c>
      <c r="BD5" s="231"/>
      <c r="BE5" s="230" t="s">
        <v>13</v>
      </c>
      <c r="BF5" s="231"/>
      <c r="BG5" s="230" t="s">
        <v>14</v>
      </c>
      <c r="BH5" s="119"/>
      <c r="BI5" s="117" t="s">
        <v>11</v>
      </c>
      <c r="BJ5" s="231"/>
      <c r="BK5" s="230" t="s">
        <v>12</v>
      </c>
      <c r="BL5" s="231"/>
      <c r="BM5" s="230" t="s">
        <v>13</v>
      </c>
      <c r="BN5" s="231"/>
      <c r="BO5" s="230" t="s">
        <v>14</v>
      </c>
      <c r="BP5" s="119"/>
      <c r="BQ5" s="117" t="s">
        <v>11</v>
      </c>
      <c r="BR5" s="231"/>
      <c r="BS5" s="230" t="s">
        <v>12</v>
      </c>
      <c r="BT5" s="231"/>
      <c r="BU5" s="230" t="s">
        <v>13</v>
      </c>
      <c r="BV5" s="231"/>
      <c r="BW5" s="230" t="s">
        <v>14</v>
      </c>
      <c r="BX5" s="119"/>
      <c r="BY5" s="117" t="s">
        <v>11</v>
      </c>
      <c r="BZ5" s="231"/>
      <c r="CA5" s="230" t="s">
        <v>12</v>
      </c>
      <c r="CB5" s="231"/>
      <c r="CC5" s="230" t="s">
        <v>13</v>
      </c>
      <c r="CD5" s="231"/>
      <c r="CE5" s="230" t="s">
        <v>14</v>
      </c>
      <c r="CF5" s="119"/>
      <c r="CG5" s="117" t="s">
        <v>11</v>
      </c>
      <c r="CH5" s="231"/>
      <c r="CI5" s="230" t="s">
        <v>12</v>
      </c>
      <c r="CJ5" s="231"/>
      <c r="CK5" s="230" t="s">
        <v>13</v>
      </c>
      <c r="CL5" s="231"/>
      <c r="CM5" s="230" t="s">
        <v>14</v>
      </c>
      <c r="CN5" s="119"/>
      <c r="CO5" s="117" t="s">
        <v>11</v>
      </c>
      <c r="CP5" s="231"/>
      <c r="CQ5" s="230" t="s">
        <v>12</v>
      </c>
      <c r="CR5" s="231"/>
      <c r="CS5" s="230" t="s">
        <v>13</v>
      </c>
      <c r="CT5" s="231"/>
      <c r="CU5" s="230" t="s">
        <v>14</v>
      </c>
      <c r="CV5" s="119"/>
      <c r="CW5" s="117" t="s">
        <v>11</v>
      </c>
      <c r="CX5" s="231"/>
      <c r="CY5" s="230" t="s">
        <v>12</v>
      </c>
      <c r="CZ5" s="231"/>
      <c r="DA5" s="230" t="s">
        <v>13</v>
      </c>
      <c r="DB5" s="231"/>
      <c r="DC5" s="230" t="s">
        <v>14</v>
      </c>
      <c r="DD5" s="119"/>
      <c r="DE5" s="117" t="s">
        <v>11</v>
      </c>
      <c r="DF5" s="231"/>
      <c r="DG5" s="230" t="s">
        <v>12</v>
      </c>
      <c r="DH5" s="231"/>
      <c r="DI5" s="230" t="s">
        <v>13</v>
      </c>
      <c r="DJ5" s="231"/>
      <c r="DK5" s="230" t="s">
        <v>14</v>
      </c>
      <c r="DL5" s="119"/>
      <c r="DM5" s="117" t="s">
        <v>11</v>
      </c>
      <c r="DN5" s="231"/>
      <c r="DO5" s="230" t="s">
        <v>12</v>
      </c>
      <c r="DP5" s="231"/>
      <c r="DQ5" s="230" t="s">
        <v>13</v>
      </c>
      <c r="DR5" s="231"/>
      <c r="DS5" s="230" t="s">
        <v>14</v>
      </c>
      <c r="DT5" s="119"/>
      <c r="DU5" s="117" t="s">
        <v>11</v>
      </c>
      <c r="DV5" s="231"/>
      <c r="DW5" s="230" t="s">
        <v>12</v>
      </c>
      <c r="DX5" s="231"/>
      <c r="DY5" s="230" t="s">
        <v>13</v>
      </c>
      <c r="DZ5" s="231"/>
      <c r="EA5" s="230" t="s">
        <v>14</v>
      </c>
      <c r="EB5" s="119"/>
      <c r="EC5" s="117" t="s">
        <v>11</v>
      </c>
      <c r="ED5" s="231"/>
      <c r="EE5" s="230" t="s">
        <v>12</v>
      </c>
      <c r="EF5" s="231"/>
      <c r="EG5" s="230" t="s">
        <v>13</v>
      </c>
      <c r="EH5" s="231"/>
      <c r="EI5" s="230" t="s">
        <v>14</v>
      </c>
      <c r="EJ5" s="119"/>
      <c r="EK5" s="117" t="s">
        <v>11</v>
      </c>
      <c r="EL5" s="231"/>
      <c r="EM5" s="230" t="s">
        <v>12</v>
      </c>
      <c r="EN5" s="231"/>
      <c r="EO5" s="230" t="s">
        <v>13</v>
      </c>
      <c r="EP5" s="231"/>
      <c r="EQ5" s="230" t="s">
        <v>14</v>
      </c>
      <c r="ER5" s="119"/>
      <c r="ES5" s="117" t="s">
        <v>11</v>
      </c>
      <c r="ET5" s="231"/>
      <c r="EU5" s="230" t="s">
        <v>12</v>
      </c>
      <c r="EV5" s="231"/>
      <c r="EW5" s="230" t="s">
        <v>13</v>
      </c>
      <c r="EX5" s="231"/>
      <c r="EY5" s="230" t="s">
        <v>14</v>
      </c>
      <c r="EZ5" s="119"/>
      <c r="FA5" s="117" t="s">
        <v>11</v>
      </c>
      <c r="FB5" s="231"/>
      <c r="FC5" s="230" t="s">
        <v>12</v>
      </c>
      <c r="FD5" s="231"/>
      <c r="FE5" s="230" t="s">
        <v>13</v>
      </c>
      <c r="FF5" s="231"/>
      <c r="FG5" s="230" t="s">
        <v>14</v>
      </c>
      <c r="FH5" s="119"/>
      <c r="FI5" s="117" t="s">
        <v>11</v>
      </c>
      <c r="FJ5" s="231"/>
      <c r="FK5" s="230" t="s">
        <v>12</v>
      </c>
      <c r="FL5" s="231"/>
      <c r="FM5" s="230" t="s">
        <v>13</v>
      </c>
      <c r="FN5" s="231"/>
      <c r="FO5" s="230" t="s">
        <v>14</v>
      </c>
      <c r="FP5" s="119"/>
      <c r="FQ5" s="117" t="s">
        <v>11</v>
      </c>
      <c r="FR5" s="231"/>
      <c r="FS5" s="230" t="s">
        <v>12</v>
      </c>
      <c r="FT5" s="231"/>
      <c r="FU5" s="230" t="s">
        <v>13</v>
      </c>
      <c r="FV5" s="231"/>
      <c r="FW5" s="230" t="s">
        <v>14</v>
      </c>
      <c r="FX5" s="119"/>
      <c r="FY5" s="117" t="s">
        <v>11</v>
      </c>
      <c r="FZ5" s="231"/>
      <c r="GA5" s="230" t="s">
        <v>12</v>
      </c>
      <c r="GB5" s="231"/>
      <c r="GC5" s="230" t="s">
        <v>13</v>
      </c>
      <c r="GD5" s="231"/>
      <c r="GE5" s="230" t="s">
        <v>14</v>
      </c>
      <c r="GF5" s="119"/>
      <c r="GG5" s="117" t="s">
        <v>11</v>
      </c>
      <c r="GH5" s="231"/>
      <c r="GI5" s="230" t="s">
        <v>12</v>
      </c>
      <c r="GJ5" s="231"/>
      <c r="GK5" s="230" t="s">
        <v>13</v>
      </c>
      <c r="GL5" s="231"/>
      <c r="GM5" s="230" t="s">
        <v>14</v>
      </c>
      <c r="GN5" s="119"/>
      <c r="GO5" s="117" t="s">
        <v>11</v>
      </c>
      <c r="GP5" s="231"/>
      <c r="GQ5" s="230" t="s">
        <v>12</v>
      </c>
      <c r="GR5" s="231"/>
      <c r="GS5" s="230" t="s">
        <v>13</v>
      </c>
      <c r="GT5" s="231"/>
      <c r="GU5" s="230" t="s">
        <v>14</v>
      </c>
      <c r="GV5" s="119"/>
    </row>
    <row r="6" spans="1:204" x14ac:dyDescent="0.2">
      <c r="A6" s="22" t="s">
        <v>15</v>
      </c>
      <c r="B6" s="19">
        <v>100</v>
      </c>
      <c r="C6" s="20">
        <v>7.1000002324581146E-2</v>
      </c>
      <c r="D6" s="7">
        <v>0.35699999332427979</v>
      </c>
      <c r="E6" s="120">
        <v>220</v>
      </c>
      <c r="F6" s="121"/>
      <c r="G6" s="122" t="s">
        <v>16</v>
      </c>
      <c r="H6" s="122"/>
      <c r="I6" s="226">
        <v>0.28200000524520874</v>
      </c>
      <c r="J6" s="226"/>
      <c r="K6" s="226">
        <v>13.199999809265137</v>
      </c>
      <c r="L6" s="380"/>
      <c r="M6" s="219" t="s">
        <v>17</v>
      </c>
      <c r="N6" s="217"/>
      <c r="O6" s="213">
        <f>M12</f>
        <v>51.595662877366166</v>
      </c>
      <c r="P6" s="213"/>
      <c r="Q6" s="213">
        <f>R12</f>
        <v>4.551822134511041</v>
      </c>
      <c r="R6" s="213"/>
      <c r="S6" s="214">
        <f>IF(O6=0,0,COS(ATAN(Q6/O6)))</f>
        <v>0.99613109462521521</v>
      </c>
      <c r="T6" s="218"/>
      <c r="U6" s="381" t="s">
        <v>17</v>
      </c>
      <c r="V6" s="217"/>
      <c r="W6" s="213">
        <f>U12</f>
        <v>27.392102779102942</v>
      </c>
      <c r="X6" s="213"/>
      <c r="Y6" s="213">
        <f>Z12</f>
        <v>3.0948252240640177</v>
      </c>
      <c r="Z6" s="213"/>
      <c r="AA6" s="214">
        <f>IF(W6=0,0,COS(ATAN(Y6/W6)))</f>
        <v>0.99367795166685913</v>
      </c>
      <c r="AB6" s="218"/>
      <c r="AC6" s="381" t="s">
        <v>17</v>
      </c>
      <c r="AD6" s="217"/>
      <c r="AE6" s="213">
        <f>AC12</f>
        <v>0.42100345086406327</v>
      </c>
      <c r="AF6" s="213"/>
      <c r="AG6" s="213">
        <f>AH12</f>
        <v>0.35716169331643582</v>
      </c>
      <c r="AH6" s="213"/>
      <c r="AI6" s="214">
        <f>IF(AE6=0,0,COS(ATAN(AG6/AE6)))</f>
        <v>0.76255680967496509</v>
      </c>
      <c r="AJ6" s="218"/>
      <c r="AK6" s="381" t="s">
        <v>17</v>
      </c>
      <c r="AL6" s="217"/>
      <c r="AM6" s="213">
        <f>AK12</f>
        <v>33.352594859891539</v>
      </c>
      <c r="AN6" s="213"/>
      <c r="AO6" s="213">
        <f>AP12</f>
        <v>5.6859080756178857</v>
      </c>
      <c r="AP6" s="213"/>
      <c r="AQ6" s="214">
        <f>IF(AM6=0,0,COS(ATAN(AO6/AM6)))</f>
        <v>0.98577776646079118</v>
      </c>
      <c r="AR6" s="218"/>
      <c r="AS6" s="381" t="s">
        <v>17</v>
      </c>
      <c r="AT6" s="217"/>
      <c r="AU6" s="213">
        <f>AS12</f>
        <v>26.691233391259882</v>
      </c>
      <c r="AV6" s="213"/>
      <c r="AW6" s="213">
        <f>AX12</f>
        <v>4.4540770025882246</v>
      </c>
      <c r="AX6" s="213"/>
      <c r="AY6" s="214">
        <f>IF(AU6=0,0,COS(ATAN(AW6/AU6)))</f>
        <v>0.98636071598671271</v>
      </c>
      <c r="AZ6" s="218"/>
      <c r="BA6" s="381" t="s">
        <v>17</v>
      </c>
      <c r="BB6" s="217"/>
      <c r="BC6" s="213">
        <f>BA12</f>
        <v>56.159490475968624</v>
      </c>
      <c r="BD6" s="213"/>
      <c r="BE6" s="213">
        <f>BF12</f>
        <v>5.8991071095424656</v>
      </c>
      <c r="BF6" s="213"/>
      <c r="BG6" s="214">
        <f>IF(BC6=0,0,COS(ATAN(BE6/BC6)))</f>
        <v>0.9945283242876114</v>
      </c>
      <c r="BH6" s="218"/>
      <c r="BI6" s="381" t="s">
        <v>17</v>
      </c>
      <c r="BJ6" s="217"/>
      <c r="BK6" s="213">
        <f>BI12</f>
        <v>0.77101380840343858</v>
      </c>
      <c r="BL6" s="213"/>
      <c r="BM6" s="213">
        <f>BN12</f>
        <v>0.35764679329290389</v>
      </c>
      <c r="BN6" s="213"/>
      <c r="BO6" s="214">
        <f>IF(BK6=0,0,COS(ATAN(BM6/BK6)))</f>
        <v>0.90715447394006221</v>
      </c>
      <c r="BP6" s="218"/>
      <c r="BQ6" s="381" t="s">
        <v>17</v>
      </c>
      <c r="BR6" s="217"/>
      <c r="BS6" s="213">
        <f>BQ12</f>
        <v>58.969276309182931</v>
      </c>
      <c r="BT6" s="213"/>
      <c r="BU6" s="213">
        <f>BV12</f>
        <v>-0.2927968915794823</v>
      </c>
      <c r="BV6" s="213"/>
      <c r="BW6" s="214">
        <f>IF(BS6=0,0,COS(ATAN(BU6/BS6)))</f>
        <v>0.99998767340004147</v>
      </c>
      <c r="BX6" s="218"/>
      <c r="BY6" s="381" t="s">
        <v>17</v>
      </c>
      <c r="BZ6" s="217"/>
      <c r="CA6" s="213">
        <f>BY12</f>
        <v>61.42680788479214</v>
      </c>
      <c r="CB6" s="213"/>
      <c r="CC6" s="213">
        <f>CD12</f>
        <v>6.0097092098165987</v>
      </c>
      <c r="CD6" s="213"/>
      <c r="CE6" s="214">
        <f>IF(CA6=0,0,COS(ATAN(CC6/CA6)))</f>
        <v>0.9952482136558668</v>
      </c>
      <c r="CF6" s="218"/>
      <c r="CG6" s="381" t="s">
        <v>17</v>
      </c>
      <c r="CH6" s="217"/>
      <c r="CI6" s="213">
        <f>CG12</f>
        <v>52.999778345862261</v>
      </c>
      <c r="CJ6" s="213"/>
      <c r="CK6" s="213">
        <f>CL12</f>
        <v>4.744568215200669</v>
      </c>
      <c r="CL6" s="213"/>
      <c r="CM6" s="214">
        <f>IF(CI6=0,0,COS(ATAN(CK6/CI6)))</f>
        <v>0.99601696131524342</v>
      </c>
      <c r="CN6" s="218"/>
      <c r="CO6" s="381" t="s">
        <v>17</v>
      </c>
      <c r="CP6" s="217"/>
      <c r="CQ6" s="213">
        <f>CO12</f>
        <v>63.534185165598608</v>
      </c>
      <c r="CR6" s="213"/>
      <c r="CS6" s="213">
        <f>CT12</f>
        <v>6.3551001496317454</v>
      </c>
      <c r="CT6" s="213"/>
      <c r="CU6" s="214">
        <f>IF(CQ6=0,0,COS(ATAN(CS6/CQ6)))</f>
        <v>0.99503458227069219</v>
      </c>
      <c r="CV6" s="218"/>
      <c r="CW6" s="381" t="s">
        <v>17</v>
      </c>
      <c r="CX6" s="217"/>
      <c r="CY6" s="213">
        <f>CW12</f>
        <v>0.42112781285508111</v>
      </c>
      <c r="CZ6" s="213"/>
      <c r="DA6" s="213">
        <f>DB12</f>
        <v>2.4629827973361729</v>
      </c>
      <c r="DB6" s="213"/>
      <c r="DC6" s="214">
        <f>IF(CY6=0,0,COS(ATAN(DA6/CY6)))</f>
        <v>0.16853699443994424</v>
      </c>
      <c r="DD6" s="218"/>
      <c r="DE6" s="381" t="s">
        <v>17</v>
      </c>
      <c r="DF6" s="217"/>
      <c r="DG6" s="213">
        <f>DE12</f>
        <v>0.77113817039445642</v>
      </c>
      <c r="DH6" s="213"/>
      <c r="DI6" s="213">
        <f>DJ12</f>
        <v>2.4634678973126412</v>
      </c>
      <c r="DJ6" s="213"/>
      <c r="DK6" s="214">
        <f>IF(DG6=0,0,COS(ATAN(DI6/DG6)))</f>
        <v>0.29873533829096316</v>
      </c>
      <c r="DL6" s="218"/>
      <c r="DM6" s="381" t="s">
        <v>17</v>
      </c>
      <c r="DN6" s="217"/>
      <c r="DO6" s="213">
        <f>DM12</f>
        <v>53.701951991586604</v>
      </c>
      <c r="DP6" s="213"/>
      <c r="DQ6" s="213">
        <f>DR12</f>
        <v>5.896277630712417</v>
      </c>
      <c r="DR6" s="213"/>
      <c r="DS6" s="214">
        <f>IF(DO6=0,0,COS(ATAN(DQ6/DO6)))</f>
        <v>0.99402633865266132</v>
      </c>
      <c r="DT6" s="218"/>
      <c r="DU6" s="381" t="s">
        <v>17</v>
      </c>
      <c r="DV6" s="217"/>
      <c r="DW6" s="213">
        <f>DU12</f>
        <v>46.6824513390251</v>
      </c>
      <c r="DX6" s="213"/>
      <c r="DY6" s="213">
        <f>DZ12</f>
        <v>-0.26651884199890885</v>
      </c>
      <c r="DZ6" s="213"/>
      <c r="EA6" s="214">
        <f>IF(DW6=0,0,COS(ATAN(DY6/DW6)))</f>
        <v>0.99998370299057993</v>
      </c>
      <c r="EB6" s="218"/>
      <c r="EC6" s="381" t="s">
        <v>17</v>
      </c>
      <c r="ED6" s="217"/>
      <c r="EE6" s="213">
        <f>EC12</f>
        <v>52.648781525769436</v>
      </c>
      <c r="EF6" s="213"/>
      <c r="EG6" s="213">
        <f>EH12</f>
        <v>5.3978371167856221</v>
      </c>
      <c r="EH6" s="213"/>
      <c r="EI6" s="214">
        <f>IF(EE6=0,0,COS(ATAN(EG6/EE6)))</f>
        <v>0.9947853460841718</v>
      </c>
      <c r="EJ6" s="218"/>
      <c r="EK6" s="381" t="s">
        <v>17</v>
      </c>
      <c r="EL6" s="217"/>
      <c r="EM6" s="213">
        <f>EK12</f>
        <v>29.144883651579363</v>
      </c>
      <c r="EN6" s="213"/>
      <c r="EO6" s="213">
        <f>EP12</f>
        <v>-0.27500628134164651</v>
      </c>
      <c r="EP6" s="213"/>
      <c r="EQ6" s="214">
        <f>IF(EM6=0,0,COS(ATAN(EO6/EM6)))</f>
        <v>0.99995548549173918</v>
      </c>
      <c r="ER6" s="218"/>
      <c r="ES6" s="381" t="s">
        <v>17</v>
      </c>
      <c r="ET6" s="217"/>
      <c r="EU6" s="213">
        <f>ES12</f>
        <v>50.542637500373203</v>
      </c>
      <c r="EV6" s="213"/>
      <c r="EW6" s="213">
        <f>EX12</f>
        <v>4.0601730419336084</v>
      </c>
      <c r="EX6" s="213"/>
      <c r="EY6" s="214">
        <f>IF(EU6=0,0,COS(ATAN(EW6/EU6)))</f>
        <v>0.99678894645930927</v>
      </c>
      <c r="EZ6" s="218"/>
      <c r="FA6" s="381" t="s">
        <v>17</v>
      </c>
      <c r="FB6" s="217"/>
      <c r="FC6" s="213">
        <f>FA12</f>
        <v>29.144811107077544</v>
      </c>
      <c r="FD6" s="213"/>
      <c r="FE6" s="213">
        <f>FF12</f>
        <v>2.1715980067644614</v>
      </c>
      <c r="FF6" s="213"/>
      <c r="FG6" s="214">
        <f>IF(FC6=0,0,COS(ATAN(FE6/FC6)))</f>
        <v>0.99723558894692688</v>
      </c>
      <c r="FH6" s="218"/>
      <c r="FI6" s="381" t="s">
        <v>17</v>
      </c>
      <c r="FJ6" s="217"/>
      <c r="FK6" s="213">
        <f>FI12</f>
        <v>13.376157761805038</v>
      </c>
      <c r="FL6" s="213"/>
      <c r="FM6" s="213">
        <f>FN12</f>
        <v>-1.8515819508423328</v>
      </c>
      <c r="FN6" s="213"/>
      <c r="FO6" s="214">
        <f>IF(FK6=0,0,COS(ATAN(FM6/FK6)))</f>
        <v>0.99055491085827241</v>
      </c>
      <c r="FP6" s="218"/>
      <c r="FQ6" s="381" t="s">
        <v>17</v>
      </c>
      <c r="FR6" s="217"/>
      <c r="FS6" s="213">
        <f>FQ12</f>
        <v>0.7711001709050449</v>
      </c>
      <c r="FT6" s="213"/>
      <c r="FU6" s="213">
        <f>FV12</f>
        <v>2.1116892932344915</v>
      </c>
      <c r="FV6" s="213"/>
      <c r="FW6" s="214">
        <f>IF(FS6=0,0,COS(ATAN(FU6/FS6)))</f>
        <v>0.34300512375794084</v>
      </c>
      <c r="FX6" s="218"/>
      <c r="FY6" s="381" t="s">
        <v>17</v>
      </c>
      <c r="FZ6" s="217"/>
      <c r="GA6" s="213">
        <f>FY12</f>
        <v>19.331574227009966</v>
      </c>
      <c r="GB6" s="213"/>
      <c r="GC6" s="213">
        <f>GD12</f>
        <v>-1.2480362189890384</v>
      </c>
      <c r="GD6" s="213"/>
      <c r="GE6" s="214">
        <f>IF(GA6=0,0,COS(ATAN(GC6/GA6)))</f>
        <v>0.99792252911455215</v>
      </c>
      <c r="GF6" s="218"/>
      <c r="GG6" s="381" t="s">
        <v>17</v>
      </c>
      <c r="GH6" s="217"/>
      <c r="GI6" s="213">
        <f>GG12</f>
        <v>17.2293249656379</v>
      </c>
      <c r="GJ6" s="213"/>
      <c r="GK6" s="213">
        <f>GL12</f>
        <v>1.7966969226059919</v>
      </c>
      <c r="GL6" s="213"/>
      <c r="GM6" s="214">
        <f>IF(GI6=0,0,COS(ATAN(GK6/GI6)))</f>
        <v>0.99460665033153173</v>
      </c>
      <c r="GN6" s="218"/>
      <c r="GO6" s="381" t="s">
        <v>17</v>
      </c>
      <c r="GP6" s="217"/>
      <c r="GQ6" s="213">
        <f>GO12</f>
        <v>48.78775974613152</v>
      </c>
      <c r="GR6" s="213"/>
      <c r="GS6" s="213">
        <f>GT12</f>
        <v>4.1818526322062013</v>
      </c>
      <c r="GT6" s="213"/>
      <c r="GU6" s="214">
        <f>IF(GQ6=0,0,COS(ATAN(GS6/GQ6)))</f>
        <v>0.99634657144634031</v>
      </c>
      <c r="GV6" s="218"/>
    </row>
    <row r="7" spans="1:204" x14ac:dyDescent="0.2">
      <c r="A7" s="220"/>
      <c r="B7" s="221"/>
      <c r="C7" s="221"/>
      <c r="D7" s="222"/>
      <c r="E7" s="110">
        <v>35</v>
      </c>
      <c r="F7" s="111"/>
      <c r="G7" s="112" t="s">
        <v>16</v>
      </c>
      <c r="H7" s="112"/>
      <c r="I7" s="228">
        <f>I6</f>
        <v>0.28200000524520874</v>
      </c>
      <c r="J7" s="228"/>
      <c r="K7" s="228">
        <f>K6</f>
        <v>13.199999809265137</v>
      </c>
      <c r="L7" s="382"/>
      <c r="M7" s="212">
        <f>IF(OR(M17=0,O7=0),0,ABS(1000*O7/(SQRT(3)*M17*COS(ATAN(Q7/O7)))))</f>
        <v>864.09016948767885</v>
      </c>
      <c r="N7" s="63"/>
      <c r="O7" s="60">
        <v>51.450000762939453</v>
      </c>
      <c r="P7" s="60"/>
      <c r="Q7" s="60">
        <v>0.69999998807907104</v>
      </c>
      <c r="R7" s="60"/>
      <c r="S7" s="205">
        <f>IF(O7=0,0,COS(ATAN(Q7/O7)))</f>
        <v>0.99990745882487209</v>
      </c>
      <c r="T7" s="206"/>
      <c r="U7" s="383">
        <f>IF(OR(U17=0,W7=0),0,ABS(1000*W7/(SQRT(3)*U17*COS(ATAN(Y7/W7)))))</f>
        <v>458.3288612490677</v>
      </c>
      <c r="V7" s="63"/>
      <c r="W7" s="60">
        <v>27.299999237060547</v>
      </c>
      <c r="X7" s="60"/>
      <c r="Y7" s="60">
        <v>1.75</v>
      </c>
      <c r="Z7" s="60"/>
      <c r="AA7" s="205">
        <f>IF(W7=0,0,COS(ATAN(Y7/W7)))</f>
        <v>0.99795174080201954</v>
      </c>
      <c r="AB7" s="206"/>
      <c r="AC7" s="383">
        <f>IF(OR(AC17=0,AE7=0),0,ABS(1000*AE7/(SQRT(3)*AC17*COS(ATAN(AG7/AE7)))))</f>
        <v>5.8016818877949019</v>
      </c>
      <c r="AD7" s="63"/>
      <c r="AE7" s="60">
        <v>0.34999999403953552</v>
      </c>
      <c r="AF7" s="60"/>
      <c r="AG7" s="60">
        <v>0</v>
      </c>
      <c r="AH7" s="60"/>
      <c r="AI7" s="205">
        <f>IF(AE7=0,0,COS(ATAN(AG7/AE7)))</f>
        <v>1</v>
      </c>
      <c r="AJ7" s="206"/>
      <c r="AK7" s="383">
        <f>IF(OR(AK17=0,AM7=0),0,ABS(1000*AM7/(SQRT(3)*AK17*COS(ATAN(AO7/AM7)))))</f>
        <v>566.88636620454315</v>
      </c>
      <c r="AL7" s="63"/>
      <c r="AM7" s="60">
        <v>33.25</v>
      </c>
      <c r="AN7" s="60"/>
      <c r="AO7" s="60">
        <v>3.8499999046325684</v>
      </c>
      <c r="AP7" s="60"/>
      <c r="AQ7" s="205">
        <f>IF(AM7=0,0,COS(ATAN(AO7/AM7)))</f>
        <v>0.99336306222844362</v>
      </c>
      <c r="AR7" s="206"/>
      <c r="AS7" s="383">
        <f>IF(OR(AS17=0,AU7=0),0,ABS(1000*AU7/(SQRT(3)*AS17*COS(ATAN(AW7/AU7)))))</f>
        <v>447.8663901698427</v>
      </c>
      <c r="AT7" s="63"/>
      <c r="AU7" s="60">
        <v>26.600000381469727</v>
      </c>
      <c r="AV7" s="60"/>
      <c r="AW7" s="60">
        <v>3.1500000953674316</v>
      </c>
      <c r="AX7" s="60"/>
      <c r="AY7" s="205">
        <f>IF(AU7=0,0,COS(ATAN(AW7/AU7)))</f>
        <v>0.9930611229754317</v>
      </c>
      <c r="AZ7" s="206"/>
      <c r="BA7" s="383">
        <f>IF(OR(BA17=0,BC7=0),0,ABS(1000*BC7/(SQRT(3)*BA17*COS(ATAN(BE7/BC7)))))</f>
        <v>928.02635701126803</v>
      </c>
      <c r="BB7" s="63"/>
      <c r="BC7" s="60">
        <v>56</v>
      </c>
      <c r="BD7" s="60"/>
      <c r="BE7" s="60">
        <v>1.3999999761581421</v>
      </c>
      <c r="BF7" s="60"/>
      <c r="BG7" s="205">
        <f>IF(BC7=0,0,COS(ATAN(BE7/BC7)))</f>
        <v>0.99968764641875651</v>
      </c>
      <c r="BH7" s="206"/>
      <c r="BI7" s="383">
        <f>IF(OR(BI17=0,BK7=0),0,ABS(1000*BK7/(SQRT(3)*BI17*COS(ATAN(BM7/BK7)))))</f>
        <v>11.613367540531115</v>
      </c>
      <c r="BJ7" s="63"/>
      <c r="BK7" s="60">
        <v>0.69999998807907104</v>
      </c>
      <c r="BL7" s="60"/>
      <c r="BM7" s="60">
        <v>0</v>
      </c>
      <c r="BN7" s="60"/>
      <c r="BO7" s="205">
        <f>IF(BK7=0,0,COS(ATAN(BM7/BK7)))</f>
        <v>1</v>
      </c>
      <c r="BP7" s="206"/>
      <c r="BQ7" s="383">
        <f>IF(OR(BQ17=0,BS7=0),0,ABS(1000*BS7/(SQRT(3)*BQ17*COS(ATAN(BU7/BS7)))))</f>
        <v>985.63451243999441</v>
      </c>
      <c r="BR7" s="63"/>
      <c r="BS7" s="60">
        <v>58.799999237060547</v>
      </c>
      <c r="BT7" s="60"/>
      <c r="BU7" s="60">
        <v>-5.25</v>
      </c>
      <c r="BV7" s="60"/>
      <c r="BW7" s="205">
        <f>IF(BS7=0,0,COS(ATAN(BU7/BS7)))</f>
        <v>0.99603770521224932</v>
      </c>
      <c r="BX7" s="206"/>
      <c r="BY7" s="383">
        <f>IF(OR(BY17=0,CA7=0),0,ABS(1000*CA7/(SQRT(3)*BY17*COS(ATAN(CC7/CA7)))))</f>
        <v>1035.2755700067069</v>
      </c>
      <c r="BZ7" s="63"/>
      <c r="CA7" s="60">
        <v>61.25</v>
      </c>
      <c r="CB7" s="60"/>
      <c r="CC7" s="60">
        <v>0.69999998807907104</v>
      </c>
      <c r="CD7" s="60"/>
      <c r="CE7" s="205">
        <f>IF(CA7=0,0,COS(ATAN(CC7/CA7)))</f>
        <v>0.99993470027641307</v>
      </c>
      <c r="CF7" s="206"/>
      <c r="CG7" s="383">
        <f>IF(OR(CG17=0,CI7=0),0,ABS(1000*CI7/(SQRT(3)*CG17*COS(ATAN(CK7/CI7)))))</f>
        <v>890.18781426997532</v>
      </c>
      <c r="CH7" s="63"/>
      <c r="CI7" s="60">
        <v>52.849998474121094</v>
      </c>
      <c r="CJ7" s="60"/>
      <c r="CK7" s="60">
        <v>0.69999998807907104</v>
      </c>
      <c r="CL7" s="60"/>
      <c r="CM7" s="205">
        <f>IF(CI7=0,0,COS(ATAN(CK7/CI7)))</f>
        <v>0.99991229608615995</v>
      </c>
      <c r="CN7" s="206"/>
      <c r="CO7" s="383">
        <f>IF(OR(CO17=0,CQ7=0),0,ABS(1000*CQ7/(SQRT(3)*CO17*COS(ATAN(CS7/CQ7)))))</f>
        <v>1054.1029004654383</v>
      </c>
      <c r="CP7" s="63"/>
      <c r="CQ7" s="60">
        <v>63.349998474121094</v>
      </c>
      <c r="CR7" s="60"/>
      <c r="CS7" s="60">
        <v>0.69999998807907104</v>
      </c>
      <c r="CT7" s="60"/>
      <c r="CU7" s="205">
        <f>IF(CQ7=0,0,COS(ATAN(CS7/CQ7)))</f>
        <v>0.99993895739134153</v>
      </c>
      <c r="CV7" s="206"/>
      <c r="CW7" s="383">
        <f>IF(OR(CW17=0,CY7=0),0,ABS(1000*CY7/(SQRT(3)*CW17*COS(ATAN(DA7/CY7)))))</f>
        <v>35.412261078749097</v>
      </c>
      <c r="CX7" s="63"/>
      <c r="CY7" s="60">
        <v>0.34999999403953552</v>
      </c>
      <c r="CZ7" s="60"/>
      <c r="DA7" s="60">
        <v>2.0999999046325684</v>
      </c>
      <c r="DB7" s="60"/>
      <c r="DC7" s="205">
        <f>IF(CY7=0,0,COS(ATAN(DA7/CY7)))</f>
        <v>0.16439899184540843</v>
      </c>
      <c r="DD7" s="206"/>
      <c r="DE7" s="383">
        <f>IF(OR(DE17=0,DG7=0),0,ABS(1000*DG7/(SQRT(3)*DE17*COS(ATAN(DI7/DG7)))))</f>
        <v>36.735246128252882</v>
      </c>
      <c r="DF7" s="63"/>
      <c r="DG7" s="60">
        <v>0.69999998807907104</v>
      </c>
      <c r="DH7" s="60"/>
      <c r="DI7" s="60">
        <v>2.0999999046325684</v>
      </c>
      <c r="DJ7" s="60"/>
      <c r="DK7" s="205">
        <f>IF(DG7=0,0,COS(ATAN(DI7/DG7)))</f>
        <v>0.31622777409482844</v>
      </c>
      <c r="DL7" s="206"/>
      <c r="DM7" s="383">
        <f>IF(OR(DM17=0,DO7=0),0,ABS(1000*DO7/(SQRT(3)*DM17*COS(ATAN(DQ7/DO7)))))</f>
        <v>915.46642291017224</v>
      </c>
      <c r="DN7" s="63"/>
      <c r="DO7" s="60">
        <v>53.549999237060547</v>
      </c>
      <c r="DP7" s="60"/>
      <c r="DQ7" s="60">
        <v>1.75</v>
      </c>
      <c r="DR7" s="60"/>
      <c r="DS7" s="205">
        <f>IF(DO7=0,0,COS(ATAN(DQ7/DO7)))</f>
        <v>0.99946644465449042</v>
      </c>
      <c r="DT7" s="206"/>
      <c r="DU7" s="383">
        <f>IF(OR(DU17=0,DW7=0),0,ABS(1000*DW7/(SQRT(3)*DU17*COS(ATAN(DY7/DW7)))))</f>
        <v>780.52463430267562</v>
      </c>
      <c r="DV7" s="63"/>
      <c r="DW7" s="60">
        <v>46.549999237060547</v>
      </c>
      <c r="DX7" s="60"/>
      <c r="DY7" s="60">
        <v>-3.5</v>
      </c>
      <c r="DZ7" s="60"/>
      <c r="EA7" s="205">
        <f>IF(DW7=0,0,COS(ATAN(DY7/DW7)))</f>
        <v>0.99718531294739876</v>
      </c>
      <c r="EB7" s="206"/>
      <c r="EC7" s="383">
        <f>IF(OR(EC17=0,EE7=0),0,ABS(1000*EE7/(SQRT(3)*EC17*COS(ATAN(EG7/EE7)))))</f>
        <v>874.57934881018946</v>
      </c>
      <c r="ED7" s="63"/>
      <c r="EE7" s="60">
        <v>52.5</v>
      </c>
      <c r="EF7" s="60"/>
      <c r="EG7" s="60">
        <v>1.3999999761581421</v>
      </c>
      <c r="EH7" s="60"/>
      <c r="EI7" s="205">
        <f>IF(EE7=0,0,COS(ATAN(EG7/EE7)))</f>
        <v>0.99964463397386805</v>
      </c>
      <c r="EJ7" s="206"/>
      <c r="EK7" s="383">
        <f>IF(OR(EK17=0,EM7=0),0,ABS(1000*EM7/(SQRT(3)*EK17*COS(ATAN(EO7/EM7)))))</f>
        <v>482.82845713914412</v>
      </c>
      <c r="EL7" s="63"/>
      <c r="EM7" s="60">
        <v>29.049999237060547</v>
      </c>
      <c r="EN7" s="60"/>
      <c r="EO7" s="60">
        <v>-1.75</v>
      </c>
      <c r="EP7" s="60"/>
      <c r="EQ7" s="205">
        <f>IF(EM7=0,0,COS(ATAN(EO7/EM7)))</f>
        <v>0.99819043669835583</v>
      </c>
      <c r="ER7" s="206"/>
      <c r="ES7" s="383">
        <f>IF(OR(ES17=0,EU7=0),0,ABS(1000*EU7/(SQRT(3)*ES17*COS(ATAN(EW7/EU7)))))</f>
        <v>838.83416640343489</v>
      </c>
      <c r="ET7" s="63"/>
      <c r="EU7" s="60">
        <v>50.400001525878906</v>
      </c>
      <c r="EV7" s="60"/>
      <c r="EW7" s="60">
        <v>0.34999999403953552</v>
      </c>
      <c r="EX7" s="60"/>
      <c r="EY7" s="205">
        <f>IF(EU7=0,0,COS(ATAN(EW7/EU7)))</f>
        <v>0.99997588822005523</v>
      </c>
      <c r="EZ7" s="206"/>
      <c r="FA7" s="383">
        <f>IF(OR(FA17=0,FC7=0),0,ABS(1000*FC7/(SQRT(3)*FA17*COS(ATAN(FE7/FC7)))))</f>
        <v>481.40298784884249</v>
      </c>
      <c r="FB7" s="63"/>
      <c r="FC7" s="60">
        <v>29.049999237060547</v>
      </c>
      <c r="FD7" s="60"/>
      <c r="FE7" s="60">
        <v>0.69999998807907104</v>
      </c>
      <c r="FF7" s="60"/>
      <c r="FG7" s="205">
        <f>IF(FC7=0,0,COS(ATAN(FE7/FC7)))</f>
        <v>0.99970980846212598</v>
      </c>
      <c r="FH7" s="206"/>
      <c r="FI7" s="383">
        <f>IF(OR(FI17=0,FK7=0),0,ABS(1000*FK7/(SQRT(3)*FI17*COS(ATAN(FM7/FK7)))))</f>
        <v>225.92462812047205</v>
      </c>
      <c r="FJ7" s="63"/>
      <c r="FK7" s="60">
        <v>13.300000190734863</v>
      </c>
      <c r="FL7" s="60"/>
      <c r="FM7" s="60">
        <v>-2.4500000476837158</v>
      </c>
      <c r="FN7" s="60"/>
      <c r="FO7" s="205">
        <f>IF(FK7=0,0,COS(ATAN(FM7/FK7)))</f>
        <v>0.98345318842375873</v>
      </c>
      <c r="FP7" s="206"/>
      <c r="FQ7" s="383">
        <f>IF(OR(FQ17=0,FS7=0),0,ABS(1000*FS7/(SQRT(3)*FQ17*COS(ATAN(FU7/FS7)))))</f>
        <v>31.351029933937518</v>
      </c>
      <c r="FR7" s="63"/>
      <c r="FS7" s="60">
        <v>0.69999998807907104</v>
      </c>
      <c r="FT7" s="60"/>
      <c r="FU7" s="60">
        <v>1.75</v>
      </c>
      <c r="FV7" s="60"/>
      <c r="FW7" s="205">
        <f>IF(FS7=0,0,COS(ATAN(FU7/FS7)))</f>
        <v>0.37139067090173694</v>
      </c>
      <c r="FX7" s="206"/>
      <c r="FY7" s="383">
        <f>IF(OR(FY17=0,GA7=0),0,ABS(1000*GA7/(SQRT(3)*FY17*COS(ATAN(GC7/GA7)))))</f>
        <v>329.69418987093201</v>
      </c>
      <c r="FZ7" s="63"/>
      <c r="GA7" s="60">
        <v>19.25</v>
      </c>
      <c r="GB7" s="60"/>
      <c r="GC7" s="60">
        <v>-2.0999999046325684</v>
      </c>
      <c r="GD7" s="60"/>
      <c r="GE7" s="205">
        <f>IF(GA7=0,0,COS(ATAN(GC7/GA7)))</f>
        <v>0.99410217713894145</v>
      </c>
      <c r="GF7" s="206"/>
      <c r="GG7" s="383">
        <f>IF(OR(GG17=0,GI7=0),0,ABS(1000*GI7/(SQRT(3)*GG17*COS(ATAN(GK7/GI7)))))</f>
        <v>285.71707590638886</v>
      </c>
      <c r="GH7" s="63"/>
      <c r="GI7" s="60">
        <v>17.149999618530273</v>
      </c>
      <c r="GJ7" s="60"/>
      <c r="GK7" s="60">
        <v>1.0499999523162842</v>
      </c>
      <c r="GL7" s="60"/>
      <c r="GM7" s="205">
        <f>IF(GI7=0,0,COS(ATAN(GK7/GI7)))</f>
        <v>0.9981310336515854</v>
      </c>
      <c r="GN7" s="206"/>
      <c r="GO7" s="383">
        <f>IF(OR(GO17=0,GQ7=0),0,ABS(1000*GQ7/(SQRT(3)*GO17*COS(ATAN(GS7/GQ7)))))</f>
        <v>815.17700499246712</v>
      </c>
      <c r="GP7" s="63"/>
      <c r="GQ7" s="60">
        <v>48.650001525878906</v>
      </c>
      <c r="GR7" s="60"/>
      <c r="GS7" s="60">
        <v>0.69999998807907104</v>
      </c>
      <c r="GT7" s="60"/>
      <c r="GU7" s="205">
        <f>IF(GQ7=0,0,COS(ATAN(GS7/GQ7)))</f>
        <v>0.99989650176920886</v>
      </c>
      <c r="GV7" s="206"/>
    </row>
    <row r="8" spans="1:204" ht="15.75" customHeight="1" thickBot="1" x14ac:dyDescent="0.25">
      <c r="A8" s="223"/>
      <c r="B8" s="224"/>
      <c r="C8" s="224"/>
      <c r="D8" s="224"/>
      <c r="E8" s="384" t="s">
        <v>18</v>
      </c>
      <c r="F8" s="203"/>
      <c r="G8" s="203"/>
      <c r="H8" s="203"/>
      <c r="I8" s="203"/>
      <c r="J8" s="203"/>
      <c r="K8" s="203"/>
      <c r="L8" s="385"/>
      <c r="M8" s="203"/>
      <c r="N8" s="203"/>
      <c r="O8" s="203"/>
      <c r="P8" s="172" t="s">
        <v>19</v>
      </c>
      <c r="Q8" s="172"/>
      <c r="R8" s="197"/>
      <c r="S8" s="197"/>
      <c r="T8" s="198"/>
      <c r="U8" s="384"/>
      <c r="V8" s="203"/>
      <c r="W8" s="203"/>
      <c r="X8" s="172" t="s">
        <v>19</v>
      </c>
      <c r="Y8" s="172"/>
      <c r="Z8" s="197"/>
      <c r="AA8" s="197"/>
      <c r="AB8" s="198"/>
      <c r="AC8" s="384"/>
      <c r="AD8" s="203"/>
      <c r="AE8" s="203"/>
      <c r="AF8" s="172" t="s">
        <v>19</v>
      </c>
      <c r="AG8" s="172"/>
      <c r="AH8" s="197"/>
      <c r="AI8" s="197"/>
      <c r="AJ8" s="198"/>
      <c r="AK8" s="384"/>
      <c r="AL8" s="203"/>
      <c r="AM8" s="203"/>
      <c r="AN8" s="172" t="s">
        <v>19</v>
      </c>
      <c r="AO8" s="172"/>
      <c r="AP8" s="197"/>
      <c r="AQ8" s="197"/>
      <c r="AR8" s="198"/>
      <c r="AS8" s="384"/>
      <c r="AT8" s="203"/>
      <c r="AU8" s="203"/>
      <c r="AV8" s="172" t="s">
        <v>19</v>
      </c>
      <c r="AW8" s="172"/>
      <c r="AX8" s="197"/>
      <c r="AY8" s="197"/>
      <c r="AZ8" s="198"/>
      <c r="BA8" s="384"/>
      <c r="BB8" s="203"/>
      <c r="BC8" s="203"/>
      <c r="BD8" s="172" t="s">
        <v>19</v>
      </c>
      <c r="BE8" s="172"/>
      <c r="BF8" s="197"/>
      <c r="BG8" s="197"/>
      <c r="BH8" s="198"/>
      <c r="BI8" s="384"/>
      <c r="BJ8" s="203"/>
      <c r="BK8" s="203"/>
      <c r="BL8" s="172" t="s">
        <v>19</v>
      </c>
      <c r="BM8" s="172"/>
      <c r="BN8" s="197"/>
      <c r="BO8" s="197"/>
      <c r="BP8" s="198"/>
      <c r="BQ8" s="384"/>
      <c r="BR8" s="203"/>
      <c r="BS8" s="203"/>
      <c r="BT8" s="172" t="s">
        <v>19</v>
      </c>
      <c r="BU8" s="172"/>
      <c r="BV8" s="197"/>
      <c r="BW8" s="197"/>
      <c r="BX8" s="198"/>
      <c r="BY8" s="384"/>
      <c r="BZ8" s="203"/>
      <c r="CA8" s="203"/>
      <c r="CB8" s="172" t="s">
        <v>19</v>
      </c>
      <c r="CC8" s="172"/>
      <c r="CD8" s="197"/>
      <c r="CE8" s="197"/>
      <c r="CF8" s="198"/>
      <c r="CG8" s="384"/>
      <c r="CH8" s="203"/>
      <c r="CI8" s="203"/>
      <c r="CJ8" s="172" t="s">
        <v>19</v>
      </c>
      <c r="CK8" s="172"/>
      <c r="CL8" s="197"/>
      <c r="CM8" s="197"/>
      <c r="CN8" s="198"/>
      <c r="CO8" s="384"/>
      <c r="CP8" s="203"/>
      <c r="CQ8" s="203"/>
      <c r="CR8" s="172" t="s">
        <v>19</v>
      </c>
      <c r="CS8" s="172"/>
      <c r="CT8" s="197"/>
      <c r="CU8" s="197"/>
      <c r="CV8" s="198"/>
      <c r="CW8" s="384"/>
      <c r="CX8" s="203"/>
      <c r="CY8" s="203"/>
      <c r="CZ8" s="172" t="s">
        <v>19</v>
      </c>
      <c r="DA8" s="172"/>
      <c r="DB8" s="197"/>
      <c r="DC8" s="197"/>
      <c r="DD8" s="198"/>
      <c r="DE8" s="384"/>
      <c r="DF8" s="203"/>
      <c r="DG8" s="203"/>
      <c r="DH8" s="172" t="s">
        <v>19</v>
      </c>
      <c r="DI8" s="172"/>
      <c r="DJ8" s="197"/>
      <c r="DK8" s="197"/>
      <c r="DL8" s="198"/>
      <c r="DM8" s="384"/>
      <c r="DN8" s="203"/>
      <c r="DO8" s="203"/>
      <c r="DP8" s="172" t="s">
        <v>19</v>
      </c>
      <c r="DQ8" s="172"/>
      <c r="DR8" s="197"/>
      <c r="DS8" s="197"/>
      <c r="DT8" s="198"/>
      <c r="DU8" s="384"/>
      <c r="DV8" s="203"/>
      <c r="DW8" s="203"/>
      <c r="DX8" s="172" t="s">
        <v>19</v>
      </c>
      <c r="DY8" s="172"/>
      <c r="DZ8" s="197"/>
      <c r="EA8" s="197"/>
      <c r="EB8" s="198"/>
      <c r="EC8" s="384"/>
      <c r="ED8" s="203"/>
      <c r="EE8" s="203"/>
      <c r="EF8" s="172" t="s">
        <v>19</v>
      </c>
      <c r="EG8" s="172"/>
      <c r="EH8" s="197"/>
      <c r="EI8" s="197"/>
      <c r="EJ8" s="198"/>
      <c r="EK8" s="384"/>
      <c r="EL8" s="203"/>
      <c r="EM8" s="203"/>
      <c r="EN8" s="172" t="s">
        <v>19</v>
      </c>
      <c r="EO8" s="172"/>
      <c r="EP8" s="197"/>
      <c r="EQ8" s="197"/>
      <c r="ER8" s="198"/>
      <c r="ES8" s="384"/>
      <c r="ET8" s="203"/>
      <c r="EU8" s="203"/>
      <c r="EV8" s="172" t="s">
        <v>19</v>
      </c>
      <c r="EW8" s="172"/>
      <c r="EX8" s="197"/>
      <c r="EY8" s="197"/>
      <c r="EZ8" s="198"/>
      <c r="FA8" s="384"/>
      <c r="FB8" s="203"/>
      <c r="FC8" s="203"/>
      <c r="FD8" s="172" t="s">
        <v>19</v>
      </c>
      <c r="FE8" s="172"/>
      <c r="FF8" s="197"/>
      <c r="FG8" s="197"/>
      <c r="FH8" s="198"/>
      <c r="FI8" s="384"/>
      <c r="FJ8" s="203"/>
      <c r="FK8" s="203"/>
      <c r="FL8" s="172" t="s">
        <v>19</v>
      </c>
      <c r="FM8" s="172"/>
      <c r="FN8" s="197"/>
      <c r="FO8" s="197"/>
      <c r="FP8" s="198"/>
      <c r="FQ8" s="384"/>
      <c r="FR8" s="203"/>
      <c r="FS8" s="203"/>
      <c r="FT8" s="172" t="s">
        <v>19</v>
      </c>
      <c r="FU8" s="172"/>
      <c r="FV8" s="197"/>
      <c r="FW8" s="197"/>
      <c r="FX8" s="198"/>
      <c r="FY8" s="384"/>
      <c r="FZ8" s="203"/>
      <c r="GA8" s="203"/>
      <c r="GB8" s="172" t="s">
        <v>19</v>
      </c>
      <c r="GC8" s="172"/>
      <c r="GD8" s="197"/>
      <c r="GE8" s="197"/>
      <c r="GF8" s="198"/>
      <c r="GG8" s="384"/>
      <c r="GH8" s="203"/>
      <c r="GI8" s="203"/>
      <c r="GJ8" s="172" t="s">
        <v>19</v>
      </c>
      <c r="GK8" s="172"/>
      <c r="GL8" s="197"/>
      <c r="GM8" s="197"/>
      <c r="GN8" s="198"/>
      <c r="GO8" s="384"/>
      <c r="GP8" s="203"/>
      <c r="GQ8" s="203"/>
      <c r="GR8" s="172" t="s">
        <v>19</v>
      </c>
      <c r="GS8" s="172"/>
      <c r="GT8" s="197"/>
      <c r="GU8" s="197"/>
      <c r="GV8" s="198"/>
    </row>
    <row r="9" spans="1:204" x14ac:dyDescent="0.2">
      <c r="A9" s="386" t="s">
        <v>24</v>
      </c>
      <c r="B9" s="85"/>
      <c r="C9" s="85"/>
      <c r="D9" s="85"/>
      <c r="E9" s="387" t="s">
        <v>201</v>
      </c>
      <c r="F9" s="122"/>
      <c r="G9" s="122"/>
      <c r="H9" s="122"/>
      <c r="I9" s="122"/>
      <c r="J9" s="122"/>
      <c r="K9" s="122"/>
      <c r="L9" s="123"/>
      <c r="M9" s="201">
        <f>SUM(M6)</f>
        <v>0</v>
      </c>
      <c r="N9" s="189"/>
      <c r="O9" s="192">
        <f>SUM(O6)</f>
        <v>51.595662877366166</v>
      </c>
      <c r="P9" s="189"/>
      <c r="Q9" s="192">
        <f>SUM(Q6)</f>
        <v>4.551822134511041</v>
      </c>
      <c r="R9" s="189"/>
      <c r="S9" s="189"/>
      <c r="T9" s="193"/>
      <c r="U9" s="388">
        <f>SUM(U6)</f>
        <v>0</v>
      </c>
      <c r="V9" s="189"/>
      <c r="W9" s="192">
        <f>SUM(W6)</f>
        <v>27.392102779102942</v>
      </c>
      <c r="X9" s="189"/>
      <c r="Y9" s="192">
        <f>SUM(Y6)</f>
        <v>3.0948252240640177</v>
      </c>
      <c r="Z9" s="189"/>
      <c r="AA9" s="189"/>
      <c r="AB9" s="193"/>
      <c r="AC9" s="388">
        <f>SUM(AC6)</f>
        <v>0</v>
      </c>
      <c r="AD9" s="189"/>
      <c r="AE9" s="192">
        <f>SUM(AE6)</f>
        <v>0.42100345086406327</v>
      </c>
      <c r="AF9" s="189"/>
      <c r="AG9" s="192">
        <f>SUM(AG6)</f>
        <v>0.35716169331643582</v>
      </c>
      <c r="AH9" s="189"/>
      <c r="AI9" s="189"/>
      <c r="AJ9" s="193"/>
      <c r="AK9" s="388">
        <f>SUM(AK6)</f>
        <v>0</v>
      </c>
      <c r="AL9" s="189"/>
      <c r="AM9" s="192">
        <f>SUM(AM6)</f>
        <v>33.352594859891539</v>
      </c>
      <c r="AN9" s="189"/>
      <c r="AO9" s="192">
        <f>SUM(AO6)</f>
        <v>5.6859080756178857</v>
      </c>
      <c r="AP9" s="189"/>
      <c r="AQ9" s="189"/>
      <c r="AR9" s="193"/>
      <c r="AS9" s="388">
        <f>SUM(AS6)</f>
        <v>0</v>
      </c>
      <c r="AT9" s="189"/>
      <c r="AU9" s="192">
        <f>SUM(AU6)</f>
        <v>26.691233391259882</v>
      </c>
      <c r="AV9" s="189"/>
      <c r="AW9" s="192">
        <f>SUM(AW6)</f>
        <v>4.4540770025882246</v>
      </c>
      <c r="AX9" s="189"/>
      <c r="AY9" s="189"/>
      <c r="AZ9" s="193"/>
      <c r="BA9" s="388">
        <f>SUM(BA6)</f>
        <v>0</v>
      </c>
      <c r="BB9" s="189"/>
      <c r="BC9" s="192">
        <f>SUM(BC6)</f>
        <v>56.159490475968624</v>
      </c>
      <c r="BD9" s="189"/>
      <c r="BE9" s="192">
        <f>SUM(BE6)</f>
        <v>5.8991071095424656</v>
      </c>
      <c r="BF9" s="189"/>
      <c r="BG9" s="189"/>
      <c r="BH9" s="193"/>
      <c r="BI9" s="388">
        <f>SUM(BI6)</f>
        <v>0</v>
      </c>
      <c r="BJ9" s="189"/>
      <c r="BK9" s="192">
        <f>SUM(BK6)</f>
        <v>0.77101380840343858</v>
      </c>
      <c r="BL9" s="189"/>
      <c r="BM9" s="192">
        <f>SUM(BM6)</f>
        <v>0.35764679329290389</v>
      </c>
      <c r="BN9" s="189"/>
      <c r="BO9" s="189"/>
      <c r="BP9" s="193"/>
      <c r="BQ9" s="388">
        <f>SUM(BQ6)</f>
        <v>0</v>
      </c>
      <c r="BR9" s="189"/>
      <c r="BS9" s="192">
        <f>SUM(BS6)</f>
        <v>58.969276309182931</v>
      </c>
      <c r="BT9" s="189"/>
      <c r="BU9" s="192">
        <f>SUM(BU6)</f>
        <v>-0.2927968915794823</v>
      </c>
      <c r="BV9" s="189"/>
      <c r="BW9" s="189"/>
      <c r="BX9" s="193"/>
      <c r="BY9" s="388">
        <f>SUM(BY6)</f>
        <v>0</v>
      </c>
      <c r="BZ9" s="189"/>
      <c r="CA9" s="192">
        <f>SUM(CA6)</f>
        <v>61.42680788479214</v>
      </c>
      <c r="CB9" s="189"/>
      <c r="CC9" s="192">
        <f>SUM(CC6)</f>
        <v>6.0097092098165987</v>
      </c>
      <c r="CD9" s="189"/>
      <c r="CE9" s="189"/>
      <c r="CF9" s="193"/>
      <c r="CG9" s="388">
        <f>SUM(CG6)</f>
        <v>0</v>
      </c>
      <c r="CH9" s="189"/>
      <c r="CI9" s="192">
        <f>SUM(CI6)</f>
        <v>52.999778345862261</v>
      </c>
      <c r="CJ9" s="189"/>
      <c r="CK9" s="192">
        <f>SUM(CK6)</f>
        <v>4.744568215200669</v>
      </c>
      <c r="CL9" s="189"/>
      <c r="CM9" s="189"/>
      <c r="CN9" s="193"/>
      <c r="CO9" s="388">
        <f>SUM(CO6)</f>
        <v>0</v>
      </c>
      <c r="CP9" s="189"/>
      <c r="CQ9" s="192">
        <f>SUM(CQ6)</f>
        <v>63.534185165598608</v>
      </c>
      <c r="CR9" s="189"/>
      <c r="CS9" s="192">
        <f>SUM(CS6)</f>
        <v>6.3551001496317454</v>
      </c>
      <c r="CT9" s="189"/>
      <c r="CU9" s="189"/>
      <c r="CV9" s="193"/>
      <c r="CW9" s="388">
        <f>SUM(CW6)</f>
        <v>0</v>
      </c>
      <c r="CX9" s="189"/>
      <c r="CY9" s="192">
        <f>SUM(CY6)</f>
        <v>0.42112781285508111</v>
      </c>
      <c r="CZ9" s="189"/>
      <c r="DA9" s="192">
        <f>SUM(DA6)</f>
        <v>2.4629827973361729</v>
      </c>
      <c r="DB9" s="189"/>
      <c r="DC9" s="189"/>
      <c r="DD9" s="193"/>
      <c r="DE9" s="388">
        <f>SUM(DE6)</f>
        <v>0</v>
      </c>
      <c r="DF9" s="189"/>
      <c r="DG9" s="192">
        <f>SUM(DG6)</f>
        <v>0.77113817039445642</v>
      </c>
      <c r="DH9" s="189"/>
      <c r="DI9" s="192">
        <f>SUM(DI6)</f>
        <v>2.4634678973126412</v>
      </c>
      <c r="DJ9" s="189"/>
      <c r="DK9" s="189"/>
      <c r="DL9" s="193"/>
      <c r="DM9" s="388">
        <f>SUM(DM6)</f>
        <v>0</v>
      </c>
      <c r="DN9" s="189"/>
      <c r="DO9" s="192">
        <f>SUM(DO6)</f>
        <v>53.701951991586604</v>
      </c>
      <c r="DP9" s="189"/>
      <c r="DQ9" s="192">
        <f>SUM(DQ6)</f>
        <v>5.896277630712417</v>
      </c>
      <c r="DR9" s="189"/>
      <c r="DS9" s="189"/>
      <c r="DT9" s="193"/>
      <c r="DU9" s="388">
        <f>SUM(DU6)</f>
        <v>0</v>
      </c>
      <c r="DV9" s="189"/>
      <c r="DW9" s="192">
        <f>SUM(DW6)</f>
        <v>46.6824513390251</v>
      </c>
      <c r="DX9" s="189"/>
      <c r="DY9" s="192">
        <f>SUM(DY6)</f>
        <v>-0.26651884199890885</v>
      </c>
      <c r="DZ9" s="189"/>
      <c r="EA9" s="189"/>
      <c r="EB9" s="193"/>
      <c r="EC9" s="388">
        <f>SUM(EC6)</f>
        <v>0</v>
      </c>
      <c r="ED9" s="189"/>
      <c r="EE9" s="192">
        <f>SUM(EE6)</f>
        <v>52.648781525769436</v>
      </c>
      <c r="EF9" s="189"/>
      <c r="EG9" s="192">
        <f>SUM(EG6)</f>
        <v>5.3978371167856221</v>
      </c>
      <c r="EH9" s="189"/>
      <c r="EI9" s="189"/>
      <c r="EJ9" s="193"/>
      <c r="EK9" s="388">
        <f>SUM(EK6)</f>
        <v>0</v>
      </c>
      <c r="EL9" s="189"/>
      <c r="EM9" s="192">
        <f>SUM(EM6)</f>
        <v>29.144883651579363</v>
      </c>
      <c r="EN9" s="189"/>
      <c r="EO9" s="192">
        <f>SUM(EO6)</f>
        <v>-0.27500628134164651</v>
      </c>
      <c r="EP9" s="189"/>
      <c r="EQ9" s="189"/>
      <c r="ER9" s="193"/>
      <c r="ES9" s="388">
        <f>SUM(ES6)</f>
        <v>0</v>
      </c>
      <c r="ET9" s="189"/>
      <c r="EU9" s="192">
        <f>SUM(EU6)</f>
        <v>50.542637500373203</v>
      </c>
      <c r="EV9" s="189"/>
      <c r="EW9" s="192">
        <f>SUM(EW6)</f>
        <v>4.0601730419336084</v>
      </c>
      <c r="EX9" s="189"/>
      <c r="EY9" s="189"/>
      <c r="EZ9" s="193"/>
      <c r="FA9" s="388">
        <f>SUM(FA6)</f>
        <v>0</v>
      </c>
      <c r="FB9" s="189"/>
      <c r="FC9" s="192">
        <f>SUM(FC6)</f>
        <v>29.144811107077544</v>
      </c>
      <c r="FD9" s="189"/>
      <c r="FE9" s="192">
        <f>SUM(FE6)</f>
        <v>2.1715980067644614</v>
      </c>
      <c r="FF9" s="189"/>
      <c r="FG9" s="189"/>
      <c r="FH9" s="193"/>
      <c r="FI9" s="388">
        <f>SUM(FI6)</f>
        <v>0</v>
      </c>
      <c r="FJ9" s="189"/>
      <c r="FK9" s="192">
        <f>SUM(FK6)</f>
        <v>13.376157761805038</v>
      </c>
      <c r="FL9" s="189"/>
      <c r="FM9" s="192">
        <f>SUM(FM6)</f>
        <v>-1.8515819508423328</v>
      </c>
      <c r="FN9" s="189"/>
      <c r="FO9" s="189"/>
      <c r="FP9" s="193"/>
      <c r="FQ9" s="388">
        <f>SUM(FQ6)</f>
        <v>0</v>
      </c>
      <c r="FR9" s="189"/>
      <c r="FS9" s="192">
        <f>SUM(FS6)</f>
        <v>0.7711001709050449</v>
      </c>
      <c r="FT9" s="189"/>
      <c r="FU9" s="192">
        <f>SUM(FU6)</f>
        <v>2.1116892932344915</v>
      </c>
      <c r="FV9" s="189"/>
      <c r="FW9" s="189"/>
      <c r="FX9" s="193"/>
      <c r="FY9" s="388">
        <f>SUM(FY6)</f>
        <v>0</v>
      </c>
      <c r="FZ9" s="189"/>
      <c r="GA9" s="192">
        <f>SUM(GA6)</f>
        <v>19.331574227009966</v>
      </c>
      <c r="GB9" s="189"/>
      <c r="GC9" s="192">
        <f>SUM(GC6)</f>
        <v>-1.2480362189890384</v>
      </c>
      <c r="GD9" s="189"/>
      <c r="GE9" s="189"/>
      <c r="GF9" s="193"/>
      <c r="GG9" s="388">
        <f>SUM(GG6)</f>
        <v>0</v>
      </c>
      <c r="GH9" s="189"/>
      <c r="GI9" s="192">
        <f>SUM(GI6)</f>
        <v>17.2293249656379</v>
      </c>
      <c r="GJ9" s="189"/>
      <c r="GK9" s="192">
        <f>SUM(GK6)</f>
        <v>1.7966969226059919</v>
      </c>
      <c r="GL9" s="189"/>
      <c r="GM9" s="189"/>
      <c r="GN9" s="193"/>
      <c r="GO9" s="388">
        <f>SUM(GO6)</f>
        <v>0</v>
      </c>
      <c r="GP9" s="189"/>
      <c r="GQ9" s="192">
        <f>SUM(GQ6)</f>
        <v>48.78775974613152</v>
      </c>
      <c r="GR9" s="189"/>
      <c r="GS9" s="192">
        <f>SUM(GS6)</f>
        <v>4.1818526322062013</v>
      </c>
      <c r="GT9" s="189"/>
      <c r="GU9" s="189"/>
      <c r="GV9" s="193"/>
    </row>
    <row r="10" spans="1:204" ht="13.5" thickBot="1" x14ac:dyDescent="0.25">
      <c r="A10" s="93"/>
      <c r="B10" s="88"/>
      <c r="C10" s="88"/>
      <c r="D10" s="88"/>
      <c r="E10" s="389" t="s">
        <v>26</v>
      </c>
      <c r="F10" s="105"/>
      <c r="G10" s="105"/>
      <c r="H10" s="105"/>
      <c r="I10" s="105"/>
      <c r="J10" s="105"/>
      <c r="K10" s="105"/>
      <c r="L10" s="106"/>
      <c r="M10" s="186">
        <f>SUM(M7)</f>
        <v>864.09016948767885</v>
      </c>
      <c r="N10" s="179"/>
      <c r="O10" s="67">
        <f>SUM(O7)</f>
        <v>51.450000762939453</v>
      </c>
      <c r="P10" s="179"/>
      <c r="Q10" s="67">
        <f>SUM(Q7)</f>
        <v>0.69999998807907104</v>
      </c>
      <c r="R10" s="179"/>
      <c r="S10" s="179"/>
      <c r="T10" s="181"/>
      <c r="U10" s="390">
        <f>SUM(U7)</f>
        <v>458.3288612490677</v>
      </c>
      <c r="V10" s="179"/>
      <c r="W10" s="67">
        <f>SUM(W7)</f>
        <v>27.299999237060547</v>
      </c>
      <c r="X10" s="179"/>
      <c r="Y10" s="67">
        <f>SUM(Y7)</f>
        <v>1.75</v>
      </c>
      <c r="Z10" s="179"/>
      <c r="AA10" s="179"/>
      <c r="AB10" s="181"/>
      <c r="AC10" s="390">
        <f>SUM(AC7)</f>
        <v>5.8016818877949019</v>
      </c>
      <c r="AD10" s="179"/>
      <c r="AE10" s="67">
        <f>SUM(AE7)</f>
        <v>0.34999999403953552</v>
      </c>
      <c r="AF10" s="179"/>
      <c r="AG10" s="67">
        <f>SUM(AG7)</f>
        <v>0</v>
      </c>
      <c r="AH10" s="179"/>
      <c r="AI10" s="179"/>
      <c r="AJ10" s="181"/>
      <c r="AK10" s="390">
        <f>SUM(AK7)</f>
        <v>566.88636620454315</v>
      </c>
      <c r="AL10" s="179"/>
      <c r="AM10" s="67">
        <f>SUM(AM7)</f>
        <v>33.25</v>
      </c>
      <c r="AN10" s="179"/>
      <c r="AO10" s="67">
        <f>SUM(AO7)</f>
        <v>3.8499999046325684</v>
      </c>
      <c r="AP10" s="179"/>
      <c r="AQ10" s="179"/>
      <c r="AR10" s="181"/>
      <c r="AS10" s="390">
        <f>SUM(AS7)</f>
        <v>447.8663901698427</v>
      </c>
      <c r="AT10" s="179"/>
      <c r="AU10" s="67">
        <f>SUM(AU7)</f>
        <v>26.600000381469727</v>
      </c>
      <c r="AV10" s="179"/>
      <c r="AW10" s="67">
        <f>SUM(AW7)</f>
        <v>3.1500000953674316</v>
      </c>
      <c r="AX10" s="179"/>
      <c r="AY10" s="179"/>
      <c r="AZ10" s="181"/>
      <c r="BA10" s="390">
        <f>SUM(BA7)</f>
        <v>928.02635701126803</v>
      </c>
      <c r="BB10" s="179"/>
      <c r="BC10" s="67">
        <f>SUM(BC7)</f>
        <v>56</v>
      </c>
      <c r="BD10" s="179"/>
      <c r="BE10" s="67">
        <f>SUM(BE7)</f>
        <v>1.3999999761581421</v>
      </c>
      <c r="BF10" s="179"/>
      <c r="BG10" s="179"/>
      <c r="BH10" s="181"/>
      <c r="BI10" s="390">
        <f>SUM(BI7)</f>
        <v>11.613367540531115</v>
      </c>
      <c r="BJ10" s="179"/>
      <c r="BK10" s="67">
        <f>SUM(BK7)</f>
        <v>0.69999998807907104</v>
      </c>
      <c r="BL10" s="179"/>
      <c r="BM10" s="67">
        <f>SUM(BM7)</f>
        <v>0</v>
      </c>
      <c r="BN10" s="179"/>
      <c r="BO10" s="179"/>
      <c r="BP10" s="181"/>
      <c r="BQ10" s="390">
        <f>SUM(BQ7)</f>
        <v>985.63451243999441</v>
      </c>
      <c r="BR10" s="179"/>
      <c r="BS10" s="67">
        <f>SUM(BS7)</f>
        <v>58.799999237060547</v>
      </c>
      <c r="BT10" s="179"/>
      <c r="BU10" s="67">
        <f>SUM(BU7)</f>
        <v>-5.25</v>
      </c>
      <c r="BV10" s="179"/>
      <c r="BW10" s="179"/>
      <c r="BX10" s="181"/>
      <c r="BY10" s="390">
        <f>SUM(BY7)</f>
        <v>1035.2755700067069</v>
      </c>
      <c r="BZ10" s="179"/>
      <c r="CA10" s="67">
        <f>SUM(CA7)</f>
        <v>61.25</v>
      </c>
      <c r="CB10" s="179"/>
      <c r="CC10" s="67">
        <f>SUM(CC7)</f>
        <v>0.69999998807907104</v>
      </c>
      <c r="CD10" s="179"/>
      <c r="CE10" s="179"/>
      <c r="CF10" s="181"/>
      <c r="CG10" s="390">
        <f>SUM(CG7)</f>
        <v>890.18781426997532</v>
      </c>
      <c r="CH10" s="179"/>
      <c r="CI10" s="67">
        <f>SUM(CI7)</f>
        <v>52.849998474121094</v>
      </c>
      <c r="CJ10" s="179"/>
      <c r="CK10" s="67">
        <f>SUM(CK7)</f>
        <v>0.69999998807907104</v>
      </c>
      <c r="CL10" s="179"/>
      <c r="CM10" s="179"/>
      <c r="CN10" s="181"/>
      <c r="CO10" s="390">
        <f>SUM(CO7)</f>
        <v>1054.1029004654383</v>
      </c>
      <c r="CP10" s="179"/>
      <c r="CQ10" s="67">
        <f>SUM(CQ7)</f>
        <v>63.349998474121094</v>
      </c>
      <c r="CR10" s="179"/>
      <c r="CS10" s="67">
        <f>SUM(CS7)</f>
        <v>0.69999998807907104</v>
      </c>
      <c r="CT10" s="179"/>
      <c r="CU10" s="179"/>
      <c r="CV10" s="181"/>
      <c r="CW10" s="390">
        <f>SUM(CW7)</f>
        <v>35.412261078749097</v>
      </c>
      <c r="CX10" s="179"/>
      <c r="CY10" s="67">
        <f>SUM(CY7)</f>
        <v>0.34999999403953552</v>
      </c>
      <c r="CZ10" s="179"/>
      <c r="DA10" s="67">
        <f>SUM(DA7)</f>
        <v>2.0999999046325684</v>
      </c>
      <c r="DB10" s="179"/>
      <c r="DC10" s="179"/>
      <c r="DD10" s="181"/>
      <c r="DE10" s="390">
        <f>SUM(DE7)</f>
        <v>36.735246128252882</v>
      </c>
      <c r="DF10" s="179"/>
      <c r="DG10" s="67">
        <f>SUM(DG7)</f>
        <v>0.69999998807907104</v>
      </c>
      <c r="DH10" s="179"/>
      <c r="DI10" s="67">
        <f>SUM(DI7)</f>
        <v>2.0999999046325684</v>
      </c>
      <c r="DJ10" s="179"/>
      <c r="DK10" s="179"/>
      <c r="DL10" s="181"/>
      <c r="DM10" s="390">
        <f>SUM(DM7)</f>
        <v>915.46642291017224</v>
      </c>
      <c r="DN10" s="179"/>
      <c r="DO10" s="67">
        <f>SUM(DO7)</f>
        <v>53.549999237060547</v>
      </c>
      <c r="DP10" s="179"/>
      <c r="DQ10" s="67">
        <f>SUM(DQ7)</f>
        <v>1.75</v>
      </c>
      <c r="DR10" s="179"/>
      <c r="DS10" s="179"/>
      <c r="DT10" s="181"/>
      <c r="DU10" s="390">
        <f>SUM(DU7)</f>
        <v>780.52463430267562</v>
      </c>
      <c r="DV10" s="179"/>
      <c r="DW10" s="67">
        <f>SUM(DW7)</f>
        <v>46.549999237060547</v>
      </c>
      <c r="DX10" s="179"/>
      <c r="DY10" s="67">
        <f>SUM(DY7)</f>
        <v>-3.5</v>
      </c>
      <c r="DZ10" s="179"/>
      <c r="EA10" s="179"/>
      <c r="EB10" s="181"/>
      <c r="EC10" s="390">
        <f>SUM(EC7)</f>
        <v>874.57934881018946</v>
      </c>
      <c r="ED10" s="179"/>
      <c r="EE10" s="67">
        <f>SUM(EE7)</f>
        <v>52.5</v>
      </c>
      <c r="EF10" s="179"/>
      <c r="EG10" s="67">
        <f>SUM(EG7)</f>
        <v>1.3999999761581421</v>
      </c>
      <c r="EH10" s="179"/>
      <c r="EI10" s="179"/>
      <c r="EJ10" s="181"/>
      <c r="EK10" s="390">
        <f>SUM(EK7)</f>
        <v>482.82845713914412</v>
      </c>
      <c r="EL10" s="179"/>
      <c r="EM10" s="67">
        <f>SUM(EM7)</f>
        <v>29.049999237060547</v>
      </c>
      <c r="EN10" s="179"/>
      <c r="EO10" s="67">
        <f>SUM(EO7)</f>
        <v>-1.75</v>
      </c>
      <c r="EP10" s="179"/>
      <c r="EQ10" s="179"/>
      <c r="ER10" s="181"/>
      <c r="ES10" s="390">
        <f>SUM(ES7)</f>
        <v>838.83416640343489</v>
      </c>
      <c r="ET10" s="179"/>
      <c r="EU10" s="67">
        <f>SUM(EU7)</f>
        <v>50.400001525878906</v>
      </c>
      <c r="EV10" s="179"/>
      <c r="EW10" s="67">
        <f>SUM(EW7)</f>
        <v>0.34999999403953552</v>
      </c>
      <c r="EX10" s="179"/>
      <c r="EY10" s="179"/>
      <c r="EZ10" s="181"/>
      <c r="FA10" s="390">
        <f>SUM(FA7)</f>
        <v>481.40298784884249</v>
      </c>
      <c r="FB10" s="179"/>
      <c r="FC10" s="67">
        <f>SUM(FC7)</f>
        <v>29.049999237060547</v>
      </c>
      <c r="FD10" s="179"/>
      <c r="FE10" s="67">
        <f>SUM(FE7)</f>
        <v>0.69999998807907104</v>
      </c>
      <c r="FF10" s="179"/>
      <c r="FG10" s="179"/>
      <c r="FH10" s="181"/>
      <c r="FI10" s="390">
        <f>SUM(FI7)</f>
        <v>225.92462812047205</v>
      </c>
      <c r="FJ10" s="179"/>
      <c r="FK10" s="67">
        <f>SUM(FK7)</f>
        <v>13.300000190734863</v>
      </c>
      <c r="FL10" s="179"/>
      <c r="FM10" s="67">
        <f>SUM(FM7)</f>
        <v>-2.4500000476837158</v>
      </c>
      <c r="FN10" s="179"/>
      <c r="FO10" s="179"/>
      <c r="FP10" s="181"/>
      <c r="FQ10" s="390">
        <f>SUM(FQ7)</f>
        <v>31.351029933937518</v>
      </c>
      <c r="FR10" s="179"/>
      <c r="FS10" s="67">
        <f>SUM(FS7)</f>
        <v>0.69999998807907104</v>
      </c>
      <c r="FT10" s="179"/>
      <c r="FU10" s="67">
        <f>SUM(FU7)</f>
        <v>1.75</v>
      </c>
      <c r="FV10" s="179"/>
      <c r="FW10" s="179"/>
      <c r="FX10" s="181"/>
      <c r="FY10" s="390">
        <f>SUM(FY7)</f>
        <v>329.69418987093201</v>
      </c>
      <c r="FZ10" s="179"/>
      <c r="GA10" s="67">
        <f>SUM(GA7)</f>
        <v>19.25</v>
      </c>
      <c r="GB10" s="179"/>
      <c r="GC10" s="67">
        <f>SUM(GC7)</f>
        <v>-2.0999999046325684</v>
      </c>
      <c r="GD10" s="179"/>
      <c r="GE10" s="179"/>
      <c r="GF10" s="181"/>
      <c r="GG10" s="390">
        <f>SUM(GG7)</f>
        <v>285.71707590638886</v>
      </c>
      <c r="GH10" s="179"/>
      <c r="GI10" s="67">
        <f>SUM(GI7)</f>
        <v>17.149999618530273</v>
      </c>
      <c r="GJ10" s="179"/>
      <c r="GK10" s="67">
        <f>SUM(GK7)</f>
        <v>1.0499999523162842</v>
      </c>
      <c r="GL10" s="179"/>
      <c r="GM10" s="179"/>
      <c r="GN10" s="181"/>
      <c r="GO10" s="390">
        <f>SUM(GO7)</f>
        <v>815.17700499246712</v>
      </c>
      <c r="GP10" s="179"/>
      <c r="GQ10" s="67">
        <f>SUM(GQ7)</f>
        <v>48.650001525878906</v>
      </c>
      <c r="GR10" s="179"/>
      <c r="GS10" s="67">
        <f>SUM(GS7)</f>
        <v>0.69999998807907104</v>
      </c>
      <c r="GT10" s="179"/>
      <c r="GU10" s="179"/>
      <c r="GV10" s="181"/>
    </row>
    <row r="11" spans="1:204" ht="13.5" thickBot="1" x14ac:dyDescent="0.25">
      <c r="A11" s="117" t="s">
        <v>28</v>
      </c>
      <c r="B11" s="118"/>
      <c r="C11" s="118"/>
      <c r="D11" s="118"/>
      <c r="E11" s="118" t="s">
        <v>29</v>
      </c>
      <c r="F11" s="118"/>
      <c r="G11" s="118"/>
      <c r="H11" s="118"/>
      <c r="I11" s="450" t="s">
        <v>15</v>
      </c>
      <c r="J11" s="451"/>
      <c r="K11" s="451"/>
      <c r="L11" s="452"/>
      <c r="M11" s="453">
        <f>I6*(POWER(O7,2)+POWER(Q7,2))/POWER(B6,2)</f>
        <v>7.4662112102129391E-2</v>
      </c>
      <c r="N11" s="453"/>
      <c r="O11" s="453"/>
      <c r="P11" s="454" t="s">
        <v>30</v>
      </c>
      <c r="Q11" s="454"/>
      <c r="R11" s="455">
        <f>K6*(POWER(O7,2)+POWER(Q7,2))/(100*B6)</f>
        <v>3.4948221531076902</v>
      </c>
      <c r="S11" s="455"/>
      <c r="T11" s="456"/>
      <c r="U11" s="457">
        <f>I6*(POWER(W7,2)+POWER(Y7,2))/POWER(B6,2)</f>
        <v>2.1103539717813369E-2</v>
      </c>
      <c r="V11" s="453"/>
      <c r="W11" s="453"/>
      <c r="X11" s="454" t="s">
        <v>30</v>
      </c>
      <c r="Y11" s="454"/>
      <c r="Z11" s="455">
        <f>K6*(POWER(W7,2)+POWER(Y7,2))/(100*B6)</f>
        <v>0.98782523073973805</v>
      </c>
      <c r="AA11" s="455"/>
      <c r="AB11" s="456"/>
      <c r="AC11" s="457">
        <f>I6*(POWER(AE7,2)+POWER(AG7,2))/POWER(B6,2)</f>
        <v>3.454499946594237E-6</v>
      </c>
      <c r="AD11" s="453"/>
      <c r="AE11" s="453"/>
      <c r="AF11" s="454" t="s">
        <v>30</v>
      </c>
      <c r="AG11" s="454"/>
      <c r="AH11" s="455">
        <f>K6*(POWER(AE7,2)+POWER(AG7,2))/(100*B6)</f>
        <v>1.6169999215602889E-4</v>
      </c>
      <c r="AI11" s="455"/>
      <c r="AJ11" s="456"/>
      <c r="AK11" s="457">
        <f>I6*(POWER(AM7,2)+POWER(AO7,2))/POWER(B6,2)</f>
        <v>3.1594857566957235E-2</v>
      </c>
      <c r="AL11" s="453"/>
      <c r="AM11" s="453"/>
      <c r="AN11" s="454" t="s">
        <v>30</v>
      </c>
      <c r="AO11" s="454"/>
      <c r="AP11" s="455">
        <f>K6*(POWER(AM7,2)+POWER(AO7,2))/(100*B6)</f>
        <v>1.4789081776610375</v>
      </c>
      <c r="AQ11" s="455"/>
      <c r="AR11" s="456"/>
      <c r="AS11" s="457">
        <f>I6*(POWER(AU7,2)+POWER(AW7,2))/POWER(B6,2)</f>
        <v>2.0233007465573685E-2</v>
      </c>
      <c r="AT11" s="453"/>
      <c r="AU11" s="453"/>
      <c r="AV11" s="454" t="s">
        <v>30</v>
      </c>
      <c r="AW11" s="454"/>
      <c r="AX11" s="455">
        <f>K6*(POWER(AU7,2)+POWER(AW7,2))/(100*B6)</f>
        <v>0.94707691389651283</v>
      </c>
      <c r="AY11" s="455"/>
      <c r="AZ11" s="456"/>
      <c r="BA11" s="457">
        <f>I6*(POWER(BC7,2)+POWER(BE7,2))/POWER(B6,2)</f>
        <v>8.8490473644042972E-2</v>
      </c>
      <c r="BB11" s="453"/>
      <c r="BC11" s="453"/>
      <c r="BD11" s="454" t="s">
        <v>30</v>
      </c>
      <c r="BE11" s="454"/>
      <c r="BF11" s="455">
        <f>K6*(POWER(BC7,2)+POWER(BE7,2))/(100*B6)</f>
        <v>4.1421071400600438</v>
      </c>
      <c r="BG11" s="455"/>
      <c r="BH11" s="456"/>
      <c r="BI11" s="457">
        <f>I6*(POWER(BK7,2)+POWER(BM7,2))/POWER(B6,2)</f>
        <v>1.3817999786376948E-5</v>
      </c>
      <c r="BJ11" s="453"/>
      <c r="BK11" s="453"/>
      <c r="BL11" s="454" t="s">
        <v>30</v>
      </c>
      <c r="BM11" s="454"/>
      <c r="BN11" s="455">
        <f>K6*(POWER(BK7,2)+POWER(BM7,2))/(100*B6)</f>
        <v>6.4679996862411558E-4</v>
      </c>
      <c r="BO11" s="455"/>
      <c r="BP11" s="456"/>
      <c r="BQ11" s="457">
        <f>I6*(POWER(BS7,2)+POWER(BU7,2))/POWER(B6,2)</f>
        <v>9.827706979780515E-2</v>
      </c>
      <c r="BR11" s="453"/>
      <c r="BS11" s="453"/>
      <c r="BT11" s="454" t="s">
        <v>30</v>
      </c>
      <c r="BU11" s="454"/>
      <c r="BV11" s="455">
        <f>K6*(POWER(BS7,2)+POWER(BU7,2))/(100*B6)</f>
        <v>4.6002031150962379</v>
      </c>
      <c r="BW11" s="455"/>
      <c r="BX11" s="456"/>
      <c r="BY11" s="457">
        <f>I6*(POWER(CA7,2)+POWER(CC7,2))/POWER(B6,2)</f>
        <v>0.10580788246755922</v>
      </c>
      <c r="BZ11" s="453"/>
      <c r="CA11" s="453"/>
      <c r="CB11" s="454" t="s">
        <v>30</v>
      </c>
      <c r="CC11" s="454"/>
      <c r="CD11" s="455">
        <f>K6*(POWER(CA7,2)+POWER(CC7,2))/(100*B6)</f>
        <v>4.9527092284132479</v>
      </c>
      <c r="CE11" s="455"/>
      <c r="CF11" s="456"/>
      <c r="CG11" s="457">
        <f>I6*(POWER(CI7,2)+POWER(CK7,2))/POWER(B6,2)</f>
        <v>7.8779869416589127E-2</v>
      </c>
      <c r="CH11" s="453"/>
      <c r="CI11" s="453"/>
      <c r="CJ11" s="454" t="s">
        <v>30</v>
      </c>
      <c r="CK11" s="454"/>
      <c r="CL11" s="455">
        <f>K6*(POWER(CI7,2)+POWER(CK7,2))/(100*B6)</f>
        <v>3.6875682337973181</v>
      </c>
      <c r="CM11" s="455"/>
      <c r="CN11" s="456"/>
      <c r="CO11" s="457">
        <f>I6*(POWER(CQ7,2)+POWER(CS7,2))/POWER(B6,2)</f>
        <v>0.11318668915293154</v>
      </c>
      <c r="CP11" s="453"/>
      <c r="CQ11" s="453"/>
      <c r="CR11" s="454" t="s">
        <v>30</v>
      </c>
      <c r="CS11" s="454"/>
      <c r="CT11" s="455">
        <f>K6*(POWER(CQ7,2)+POWER(CS7,2))/(100*B6)</f>
        <v>5.2981001682283946</v>
      </c>
      <c r="CU11" s="455"/>
      <c r="CV11" s="456"/>
      <c r="CW11" s="457">
        <f>I6*(POWER(CY7,2)+POWER(DA7,2))/POWER(B6,2)</f>
        <v>1.2781649096441273E-4</v>
      </c>
      <c r="CX11" s="453"/>
      <c r="CY11" s="453"/>
      <c r="CZ11" s="454" t="s">
        <v>30</v>
      </c>
      <c r="DA11" s="454"/>
      <c r="DB11" s="455">
        <f>K6*(POWER(CY7,2)+POWER(DA7,2))/(100*B6)</f>
        <v>5.9828993793249324E-3</v>
      </c>
      <c r="DC11" s="455"/>
      <c r="DD11" s="456"/>
      <c r="DE11" s="457">
        <f>I6*(POWER(DG7,2)+POWER(DI7,2))/POWER(B6,2)</f>
        <v>1.3817999080419546E-4</v>
      </c>
      <c r="DF11" s="453"/>
      <c r="DG11" s="453"/>
      <c r="DH11" s="454" t="s">
        <v>30</v>
      </c>
      <c r="DI11" s="454"/>
      <c r="DJ11" s="455">
        <f>K6*(POWER(DG7,2)+POWER(DI7,2))/(100*B6)</f>
        <v>6.4679993557930186E-3</v>
      </c>
      <c r="DK11" s="455"/>
      <c r="DL11" s="456"/>
      <c r="DM11" s="457">
        <f>I6*(POWER(DO7,2)+POWER(DQ7,2))/POWER(B6,2)</f>
        <v>8.0952752201478684E-2</v>
      </c>
      <c r="DN11" s="453"/>
      <c r="DO11" s="453"/>
      <c r="DP11" s="454" t="s">
        <v>30</v>
      </c>
      <c r="DQ11" s="454"/>
      <c r="DR11" s="455">
        <f>K6*(POWER(DO7,2)+POWER(DQ7,2))/(100*B6)</f>
        <v>3.7892776373881367</v>
      </c>
      <c r="DS11" s="455"/>
      <c r="DT11" s="456"/>
      <c r="DU11" s="457">
        <f>I6*(POWER(DW7,2)+POWER(DY7,2))/POWER(B6,2)</f>
        <v>6.1452099639974452E-2</v>
      </c>
      <c r="DV11" s="453"/>
      <c r="DW11" s="453"/>
      <c r="DX11" s="454" t="s">
        <v>30</v>
      </c>
      <c r="DY11" s="454"/>
      <c r="DZ11" s="455">
        <f>K6*(POWER(DW7,2)+POWER(DY7,2))/(100*B6)</f>
        <v>2.8764811646768114</v>
      </c>
      <c r="EA11" s="455"/>
      <c r="EB11" s="456"/>
      <c r="EC11" s="457">
        <f>I6*(POWER(EE7,2)+POWER(EG7,2))/POWER(B6,2)</f>
        <v>7.7781523444856171E-2</v>
      </c>
      <c r="ED11" s="453"/>
      <c r="EE11" s="453"/>
      <c r="EF11" s="454" t="s">
        <v>30</v>
      </c>
      <c r="EG11" s="454"/>
      <c r="EH11" s="455">
        <f>K6*(POWER(EE7,2)+POWER(EG7,2))/(100*B6)</f>
        <v>3.6408371473031997</v>
      </c>
      <c r="EI11" s="455"/>
      <c r="EJ11" s="456"/>
      <c r="EK11" s="457">
        <f>I6*(POWER(EM7,2)+POWER(EO7,2))/POWER(B6,2)</f>
        <v>2.3884412194235555E-2</v>
      </c>
      <c r="EL11" s="453"/>
      <c r="EM11" s="453"/>
      <c r="EN11" s="454" t="s">
        <v>30</v>
      </c>
      <c r="EO11" s="454"/>
      <c r="EP11" s="455">
        <f>K6*(POWER(EM7,2)+POWER(EO7,2))/(100*B6)</f>
        <v>1.1179937253340737</v>
      </c>
      <c r="EQ11" s="455"/>
      <c r="ER11" s="456"/>
      <c r="ES11" s="457">
        <f>I6*(POWER(EU7,2)+POWER(EW7,2))/POWER(B6,2)</f>
        <v>7.1635972169716025E-2</v>
      </c>
      <c r="ET11" s="453"/>
      <c r="EU11" s="453"/>
      <c r="EV11" s="454" t="s">
        <v>30</v>
      </c>
      <c r="EW11" s="454"/>
      <c r="EX11" s="455">
        <f>K6*(POWER(EU7,2)+POWER(EW7,2))/(100*B6)</f>
        <v>3.3531730545697931</v>
      </c>
      <c r="EY11" s="455"/>
      <c r="EZ11" s="456"/>
      <c r="FA11" s="457">
        <f>I6*(POWER(FC7,2)+POWER(FE7,2))/POWER(B6,2)</f>
        <v>2.3811867692415587E-2</v>
      </c>
      <c r="FB11" s="453"/>
      <c r="FC11" s="453"/>
      <c r="FD11" s="454" t="s">
        <v>30</v>
      </c>
      <c r="FE11" s="454"/>
      <c r="FF11" s="455">
        <f>K6*(POWER(FC7,2)+POWER(FE7,2))/(100*B6)</f>
        <v>1.1145980253611103</v>
      </c>
      <c r="FG11" s="455"/>
      <c r="FH11" s="456"/>
      <c r="FI11" s="457">
        <f>I6*(POWER(FK7,2)+POWER(FM7,2))/POWER(B6,2)</f>
        <v>5.1575687455939099E-3</v>
      </c>
      <c r="FJ11" s="453"/>
      <c r="FK11" s="453"/>
      <c r="FL11" s="454" t="s">
        <v>30</v>
      </c>
      <c r="FM11" s="454"/>
      <c r="FN11" s="455">
        <f>K6*(POWER(FK7,2)+POWER(FM7,2))/(100*B6)</f>
        <v>0.24141810351710313</v>
      </c>
      <c r="FO11" s="455"/>
      <c r="FP11" s="456"/>
      <c r="FQ11" s="457">
        <f>I6*(POWER(FS7,2)+POWER(FU7,2))/POWER(B6,2)</f>
        <v>1.0018050139272212E-4</v>
      </c>
      <c r="FR11" s="453"/>
      <c r="FS11" s="453"/>
      <c r="FT11" s="454" t="s">
        <v>30</v>
      </c>
      <c r="FU11" s="454"/>
      <c r="FV11" s="455">
        <f>K6*(POWER(FS7,2)+POWER(FU7,2))/(100*B6)</f>
        <v>4.6892999102115642E-3</v>
      </c>
      <c r="FW11" s="455"/>
      <c r="FX11" s="456"/>
      <c r="FY11" s="457">
        <f>I6*(POWER(GA7,2)+POWER(GC7,2))/POWER(B6,2)</f>
        <v>1.0574224685385585E-2</v>
      </c>
      <c r="FZ11" s="453"/>
      <c r="GA11" s="453"/>
      <c r="GB11" s="454" t="s">
        <v>30</v>
      </c>
      <c r="GC11" s="454"/>
      <c r="GD11" s="455">
        <f>K6*(POWER(GA7,2)+POWER(GC7,2))/(100*B6)</f>
        <v>0.49496369231925008</v>
      </c>
      <c r="GE11" s="455"/>
      <c r="GF11" s="456"/>
      <c r="GG11" s="457">
        <f>I6*(POWER(GI7,2)+POWER(GK7,2))/POWER(B6,2)</f>
        <v>8.3253447830474343E-3</v>
      </c>
      <c r="GH11" s="453"/>
      <c r="GI11" s="453"/>
      <c r="GJ11" s="454" t="s">
        <v>30</v>
      </c>
      <c r="GK11" s="454"/>
      <c r="GL11" s="455">
        <f>K6*(POWER(GI7,2)+POWER(GK7,2))/(100*B6)</f>
        <v>0.38969697696542782</v>
      </c>
      <c r="GM11" s="455"/>
      <c r="GN11" s="456"/>
      <c r="GO11" s="457">
        <f>I6*(POWER(GQ7,2)+POWER(GS7,2))/POWER(B6,2)</f>
        <v>6.6758217928032423E-2</v>
      </c>
      <c r="GP11" s="453"/>
      <c r="GQ11" s="453"/>
      <c r="GR11" s="454" t="s">
        <v>30</v>
      </c>
      <c r="GS11" s="454"/>
      <c r="GT11" s="455">
        <f>K6*(POWER(GQ7,2)+POWER(GS7,2))/(100*B6)</f>
        <v>3.1248526508028505</v>
      </c>
      <c r="GU11" s="455"/>
      <c r="GV11" s="456"/>
    </row>
    <row r="12" spans="1:204" x14ac:dyDescent="0.2">
      <c r="A12" s="394" t="s">
        <v>202</v>
      </c>
      <c r="B12" s="134"/>
      <c r="C12" s="134"/>
      <c r="D12" s="134"/>
      <c r="E12" s="85" t="s">
        <v>32</v>
      </c>
      <c r="F12" s="85"/>
      <c r="G12" s="85"/>
      <c r="H12" s="85"/>
      <c r="I12" s="391" t="s">
        <v>15</v>
      </c>
      <c r="J12" s="161"/>
      <c r="K12" s="161"/>
      <c r="L12" s="392"/>
      <c r="M12" s="153">
        <f>SUM(O7:P7)+C6+M11</f>
        <v>51.595662877366166</v>
      </c>
      <c r="N12" s="153"/>
      <c r="O12" s="153"/>
      <c r="P12" s="154" t="s">
        <v>30</v>
      </c>
      <c r="Q12" s="154"/>
      <c r="R12" s="151">
        <f>SUM(Q7:R7)+D6+R11</f>
        <v>4.551822134511041</v>
      </c>
      <c r="S12" s="151"/>
      <c r="T12" s="155"/>
      <c r="U12" s="152">
        <f>SUM(W7:X7)+C6+U11</f>
        <v>27.392102779102942</v>
      </c>
      <c r="V12" s="153"/>
      <c r="W12" s="153"/>
      <c r="X12" s="154" t="s">
        <v>30</v>
      </c>
      <c r="Y12" s="154"/>
      <c r="Z12" s="151">
        <f>SUM(Y7:Z7)+D6+Z11</f>
        <v>3.0948252240640177</v>
      </c>
      <c r="AA12" s="151"/>
      <c r="AB12" s="155"/>
      <c r="AC12" s="152">
        <f>SUM(AE7:AF7)+C6+AC11</f>
        <v>0.42100345086406327</v>
      </c>
      <c r="AD12" s="153"/>
      <c r="AE12" s="153"/>
      <c r="AF12" s="154" t="s">
        <v>30</v>
      </c>
      <c r="AG12" s="154"/>
      <c r="AH12" s="151">
        <f>SUM(AG7:AH7)+D6+AH11</f>
        <v>0.35716169331643582</v>
      </c>
      <c r="AI12" s="151"/>
      <c r="AJ12" s="155"/>
      <c r="AK12" s="152">
        <f>SUM(AM7:AN7)+C6+AK11</f>
        <v>33.352594859891539</v>
      </c>
      <c r="AL12" s="153"/>
      <c r="AM12" s="153"/>
      <c r="AN12" s="154" t="s">
        <v>30</v>
      </c>
      <c r="AO12" s="154"/>
      <c r="AP12" s="151">
        <f>SUM(AO7:AP7)+D6+AP11</f>
        <v>5.6859080756178857</v>
      </c>
      <c r="AQ12" s="151"/>
      <c r="AR12" s="155"/>
      <c r="AS12" s="152">
        <f>SUM(AU7:AV7)+C6+AS11</f>
        <v>26.691233391259882</v>
      </c>
      <c r="AT12" s="153"/>
      <c r="AU12" s="153"/>
      <c r="AV12" s="154" t="s">
        <v>30</v>
      </c>
      <c r="AW12" s="154"/>
      <c r="AX12" s="151">
        <f>SUM(AW7:AX7)+D6+AX11</f>
        <v>4.4540770025882246</v>
      </c>
      <c r="AY12" s="151"/>
      <c r="AZ12" s="155"/>
      <c r="BA12" s="152">
        <f>SUM(BC7:BD7)+C6+BA11</f>
        <v>56.159490475968624</v>
      </c>
      <c r="BB12" s="153"/>
      <c r="BC12" s="153"/>
      <c r="BD12" s="154" t="s">
        <v>30</v>
      </c>
      <c r="BE12" s="154"/>
      <c r="BF12" s="151">
        <f>SUM(BE7:BF7)+D6+BF11</f>
        <v>5.8991071095424656</v>
      </c>
      <c r="BG12" s="151"/>
      <c r="BH12" s="155"/>
      <c r="BI12" s="152">
        <f>SUM(BK7:BL7)+C6+BI11</f>
        <v>0.77101380840343858</v>
      </c>
      <c r="BJ12" s="153"/>
      <c r="BK12" s="153"/>
      <c r="BL12" s="154" t="s">
        <v>30</v>
      </c>
      <c r="BM12" s="154"/>
      <c r="BN12" s="151">
        <f>SUM(BM7:BN7)+D6+BN11</f>
        <v>0.35764679329290389</v>
      </c>
      <c r="BO12" s="151"/>
      <c r="BP12" s="155"/>
      <c r="BQ12" s="152">
        <f>SUM(BS7:BT7)+C6+BQ11</f>
        <v>58.969276309182931</v>
      </c>
      <c r="BR12" s="153"/>
      <c r="BS12" s="153"/>
      <c r="BT12" s="154" t="s">
        <v>30</v>
      </c>
      <c r="BU12" s="154"/>
      <c r="BV12" s="151">
        <f>SUM(BU7:BV7)+D6+BV11</f>
        <v>-0.2927968915794823</v>
      </c>
      <c r="BW12" s="151"/>
      <c r="BX12" s="155"/>
      <c r="BY12" s="152">
        <f>SUM(CA7:CB7)+C6+BY11</f>
        <v>61.42680788479214</v>
      </c>
      <c r="BZ12" s="153"/>
      <c r="CA12" s="153"/>
      <c r="CB12" s="154" t="s">
        <v>30</v>
      </c>
      <c r="CC12" s="154"/>
      <c r="CD12" s="151">
        <f>SUM(CC7:CD7)+D6+CD11</f>
        <v>6.0097092098165987</v>
      </c>
      <c r="CE12" s="151"/>
      <c r="CF12" s="155"/>
      <c r="CG12" s="152">
        <f>SUM(CI7:CJ7)+C6+CG11</f>
        <v>52.999778345862261</v>
      </c>
      <c r="CH12" s="153"/>
      <c r="CI12" s="153"/>
      <c r="CJ12" s="154" t="s">
        <v>30</v>
      </c>
      <c r="CK12" s="154"/>
      <c r="CL12" s="151">
        <f>SUM(CK7:CL7)+D6+CL11</f>
        <v>4.744568215200669</v>
      </c>
      <c r="CM12" s="151"/>
      <c r="CN12" s="155"/>
      <c r="CO12" s="152">
        <f>SUM(CQ7:CR7)+C6+CO11</f>
        <v>63.534185165598608</v>
      </c>
      <c r="CP12" s="153"/>
      <c r="CQ12" s="153"/>
      <c r="CR12" s="154" t="s">
        <v>30</v>
      </c>
      <c r="CS12" s="154"/>
      <c r="CT12" s="151">
        <f>SUM(CS7:CT7)+D6+CT11</f>
        <v>6.3551001496317454</v>
      </c>
      <c r="CU12" s="151"/>
      <c r="CV12" s="155"/>
      <c r="CW12" s="152">
        <f>SUM(CY7:CZ7)+C6+CW11</f>
        <v>0.42112781285508111</v>
      </c>
      <c r="CX12" s="153"/>
      <c r="CY12" s="153"/>
      <c r="CZ12" s="154" t="s">
        <v>30</v>
      </c>
      <c r="DA12" s="154"/>
      <c r="DB12" s="151">
        <f>SUM(DA7:DB7)+D6+DB11</f>
        <v>2.4629827973361729</v>
      </c>
      <c r="DC12" s="151"/>
      <c r="DD12" s="155"/>
      <c r="DE12" s="152">
        <f>SUM(DG7:DH7)+C6+DE11</f>
        <v>0.77113817039445642</v>
      </c>
      <c r="DF12" s="153"/>
      <c r="DG12" s="153"/>
      <c r="DH12" s="154" t="s">
        <v>30</v>
      </c>
      <c r="DI12" s="154"/>
      <c r="DJ12" s="151">
        <f>SUM(DI7:DJ7)+D6+DJ11</f>
        <v>2.4634678973126412</v>
      </c>
      <c r="DK12" s="151"/>
      <c r="DL12" s="155"/>
      <c r="DM12" s="152">
        <f>SUM(DO7:DP7)+C6+DM11</f>
        <v>53.701951991586604</v>
      </c>
      <c r="DN12" s="153"/>
      <c r="DO12" s="153"/>
      <c r="DP12" s="154" t="s">
        <v>30</v>
      </c>
      <c r="DQ12" s="154"/>
      <c r="DR12" s="151">
        <f>SUM(DQ7:DR7)+D6+DR11</f>
        <v>5.896277630712417</v>
      </c>
      <c r="DS12" s="151"/>
      <c r="DT12" s="155"/>
      <c r="DU12" s="152">
        <f>SUM(DW7:DX7)+C6+DU11</f>
        <v>46.6824513390251</v>
      </c>
      <c r="DV12" s="153"/>
      <c r="DW12" s="153"/>
      <c r="DX12" s="154" t="s">
        <v>30</v>
      </c>
      <c r="DY12" s="154"/>
      <c r="DZ12" s="151">
        <f>SUM(DY7:DZ7)+D6+DZ11</f>
        <v>-0.26651884199890885</v>
      </c>
      <c r="EA12" s="151"/>
      <c r="EB12" s="155"/>
      <c r="EC12" s="152">
        <f>SUM(EE7:EF7)+C6+EC11</f>
        <v>52.648781525769436</v>
      </c>
      <c r="ED12" s="153"/>
      <c r="EE12" s="153"/>
      <c r="EF12" s="154" t="s">
        <v>30</v>
      </c>
      <c r="EG12" s="154"/>
      <c r="EH12" s="151">
        <f>SUM(EG7:EH7)+D6+EH11</f>
        <v>5.3978371167856221</v>
      </c>
      <c r="EI12" s="151"/>
      <c r="EJ12" s="155"/>
      <c r="EK12" s="152">
        <f>SUM(EM7:EN7)+C6+EK11</f>
        <v>29.144883651579363</v>
      </c>
      <c r="EL12" s="153"/>
      <c r="EM12" s="153"/>
      <c r="EN12" s="154" t="s">
        <v>30</v>
      </c>
      <c r="EO12" s="154"/>
      <c r="EP12" s="151">
        <f>SUM(EO7:EP7)+D6+EP11</f>
        <v>-0.27500628134164651</v>
      </c>
      <c r="EQ12" s="151"/>
      <c r="ER12" s="155"/>
      <c r="ES12" s="152">
        <f>SUM(EU7:EV7)+C6+ES11</f>
        <v>50.542637500373203</v>
      </c>
      <c r="ET12" s="153"/>
      <c r="EU12" s="153"/>
      <c r="EV12" s="154" t="s">
        <v>30</v>
      </c>
      <c r="EW12" s="154"/>
      <c r="EX12" s="151">
        <f>SUM(EW7:EX7)+D6+EX11</f>
        <v>4.0601730419336084</v>
      </c>
      <c r="EY12" s="151"/>
      <c r="EZ12" s="155"/>
      <c r="FA12" s="152">
        <f>SUM(FC7:FD7)+C6+FA11</f>
        <v>29.144811107077544</v>
      </c>
      <c r="FB12" s="153"/>
      <c r="FC12" s="153"/>
      <c r="FD12" s="154" t="s">
        <v>30</v>
      </c>
      <c r="FE12" s="154"/>
      <c r="FF12" s="151">
        <f>SUM(FE7:FF7)+D6+FF11</f>
        <v>2.1715980067644614</v>
      </c>
      <c r="FG12" s="151"/>
      <c r="FH12" s="155"/>
      <c r="FI12" s="152">
        <f>SUM(FK7:FL7)+C6+FI11</f>
        <v>13.376157761805038</v>
      </c>
      <c r="FJ12" s="153"/>
      <c r="FK12" s="153"/>
      <c r="FL12" s="154" t="s">
        <v>30</v>
      </c>
      <c r="FM12" s="154"/>
      <c r="FN12" s="151">
        <f>SUM(FM7:FN7)+D6+FN11</f>
        <v>-1.8515819508423328</v>
      </c>
      <c r="FO12" s="151"/>
      <c r="FP12" s="155"/>
      <c r="FQ12" s="152">
        <f>SUM(FS7:FT7)+C6+FQ11</f>
        <v>0.7711001709050449</v>
      </c>
      <c r="FR12" s="153"/>
      <c r="FS12" s="153"/>
      <c r="FT12" s="154" t="s">
        <v>30</v>
      </c>
      <c r="FU12" s="154"/>
      <c r="FV12" s="151">
        <f>SUM(FU7:FV7)+D6+FV11</f>
        <v>2.1116892932344915</v>
      </c>
      <c r="FW12" s="151"/>
      <c r="FX12" s="155"/>
      <c r="FY12" s="152">
        <f>SUM(GA7:GB7)+C6+FY11</f>
        <v>19.331574227009966</v>
      </c>
      <c r="FZ12" s="153"/>
      <c r="GA12" s="153"/>
      <c r="GB12" s="154" t="s">
        <v>30</v>
      </c>
      <c r="GC12" s="154"/>
      <c r="GD12" s="151">
        <f>SUM(GC7:GD7)+D6+GD11</f>
        <v>-1.2480362189890384</v>
      </c>
      <c r="GE12" s="151"/>
      <c r="GF12" s="155"/>
      <c r="GG12" s="152">
        <f>SUM(GI7:GJ7)+C6+GG11</f>
        <v>17.2293249656379</v>
      </c>
      <c r="GH12" s="153"/>
      <c r="GI12" s="153"/>
      <c r="GJ12" s="154" t="s">
        <v>30</v>
      </c>
      <c r="GK12" s="154"/>
      <c r="GL12" s="151">
        <f>SUM(GK7:GL7)+D6+GL11</f>
        <v>1.7966969226059919</v>
      </c>
      <c r="GM12" s="151"/>
      <c r="GN12" s="155"/>
      <c r="GO12" s="152">
        <f>SUM(GQ7:GR7)+C6+GO11</f>
        <v>48.78775974613152</v>
      </c>
      <c r="GP12" s="153"/>
      <c r="GQ12" s="153"/>
      <c r="GR12" s="154" t="s">
        <v>30</v>
      </c>
      <c r="GS12" s="154"/>
      <c r="GT12" s="151">
        <f>SUM(GS7:GT7)+D6+GT11</f>
        <v>4.1818526322062013</v>
      </c>
      <c r="GU12" s="151"/>
      <c r="GV12" s="155"/>
    </row>
    <row r="13" spans="1:204" ht="13.5" thickBot="1" x14ac:dyDescent="0.25">
      <c r="A13" s="137"/>
      <c r="B13" s="138"/>
      <c r="C13" s="138"/>
      <c r="D13" s="138"/>
      <c r="E13" s="88"/>
      <c r="F13" s="88"/>
      <c r="G13" s="88"/>
      <c r="H13" s="88"/>
      <c r="I13" s="141" t="s">
        <v>33</v>
      </c>
      <c r="J13" s="142"/>
      <c r="K13" s="142"/>
      <c r="L13" s="143"/>
      <c r="M13" s="130">
        <f>SUM(M12)</f>
        <v>51.595662877366166</v>
      </c>
      <c r="N13" s="130"/>
      <c r="O13" s="130"/>
      <c r="P13" s="131" t="s">
        <v>30</v>
      </c>
      <c r="Q13" s="131"/>
      <c r="R13" s="127">
        <f>SUM(R12)</f>
        <v>4.551822134511041</v>
      </c>
      <c r="S13" s="127"/>
      <c r="T13" s="132"/>
      <c r="U13" s="397">
        <f>SUM(U12)</f>
        <v>27.392102779102942</v>
      </c>
      <c r="V13" s="130"/>
      <c r="W13" s="130"/>
      <c r="X13" s="131" t="s">
        <v>30</v>
      </c>
      <c r="Y13" s="131"/>
      <c r="Z13" s="127">
        <f>SUM(Z12)</f>
        <v>3.0948252240640177</v>
      </c>
      <c r="AA13" s="127"/>
      <c r="AB13" s="132"/>
      <c r="AC13" s="397">
        <f>SUM(AC12)</f>
        <v>0.42100345086406327</v>
      </c>
      <c r="AD13" s="130"/>
      <c r="AE13" s="130"/>
      <c r="AF13" s="131" t="s">
        <v>30</v>
      </c>
      <c r="AG13" s="131"/>
      <c r="AH13" s="127">
        <f>SUM(AH12)</f>
        <v>0.35716169331643582</v>
      </c>
      <c r="AI13" s="127"/>
      <c r="AJ13" s="132"/>
      <c r="AK13" s="397">
        <f>SUM(AK12)</f>
        <v>33.352594859891539</v>
      </c>
      <c r="AL13" s="130"/>
      <c r="AM13" s="130"/>
      <c r="AN13" s="131" t="s">
        <v>30</v>
      </c>
      <c r="AO13" s="131"/>
      <c r="AP13" s="127">
        <f>SUM(AP12)</f>
        <v>5.6859080756178857</v>
      </c>
      <c r="AQ13" s="127"/>
      <c r="AR13" s="132"/>
      <c r="AS13" s="397">
        <f>SUM(AS12)</f>
        <v>26.691233391259882</v>
      </c>
      <c r="AT13" s="130"/>
      <c r="AU13" s="130"/>
      <c r="AV13" s="131" t="s">
        <v>30</v>
      </c>
      <c r="AW13" s="131"/>
      <c r="AX13" s="127">
        <f>SUM(AX12)</f>
        <v>4.4540770025882246</v>
      </c>
      <c r="AY13" s="127"/>
      <c r="AZ13" s="132"/>
      <c r="BA13" s="397">
        <f>SUM(BA12)</f>
        <v>56.159490475968624</v>
      </c>
      <c r="BB13" s="130"/>
      <c r="BC13" s="130"/>
      <c r="BD13" s="131" t="s">
        <v>30</v>
      </c>
      <c r="BE13" s="131"/>
      <c r="BF13" s="127">
        <f>SUM(BF12)</f>
        <v>5.8991071095424656</v>
      </c>
      <c r="BG13" s="127"/>
      <c r="BH13" s="132"/>
      <c r="BI13" s="397">
        <f>SUM(BI12)</f>
        <v>0.77101380840343858</v>
      </c>
      <c r="BJ13" s="130"/>
      <c r="BK13" s="130"/>
      <c r="BL13" s="131" t="s">
        <v>30</v>
      </c>
      <c r="BM13" s="131"/>
      <c r="BN13" s="127">
        <f>SUM(BN12)</f>
        <v>0.35764679329290389</v>
      </c>
      <c r="BO13" s="127"/>
      <c r="BP13" s="132"/>
      <c r="BQ13" s="397">
        <f>SUM(BQ12)</f>
        <v>58.969276309182931</v>
      </c>
      <c r="BR13" s="130"/>
      <c r="BS13" s="130"/>
      <c r="BT13" s="131" t="s">
        <v>30</v>
      </c>
      <c r="BU13" s="131"/>
      <c r="BV13" s="127">
        <f>SUM(BV12)</f>
        <v>-0.2927968915794823</v>
      </c>
      <c r="BW13" s="127"/>
      <c r="BX13" s="132"/>
      <c r="BY13" s="397">
        <f>SUM(BY12)</f>
        <v>61.42680788479214</v>
      </c>
      <c r="BZ13" s="130"/>
      <c r="CA13" s="130"/>
      <c r="CB13" s="131" t="s">
        <v>30</v>
      </c>
      <c r="CC13" s="131"/>
      <c r="CD13" s="127">
        <f>SUM(CD12)</f>
        <v>6.0097092098165987</v>
      </c>
      <c r="CE13" s="127"/>
      <c r="CF13" s="132"/>
      <c r="CG13" s="397">
        <f>SUM(CG12)</f>
        <v>52.999778345862261</v>
      </c>
      <c r="CH13" s="130"/>
      <c r="CI13" s="130"/>
      <c r="CJ13" s="131" t="s">
        <v>30</v>
      </c>
      <c r="CK13" s="131"/>
      <c r="CL13" s="127">
        <f>SUM(CL12)</f>
        <v>4.744568215200669</v>
      </c>
      <c r="CM13" s="127"/>
      <c r="CN13" s="132"/>
      <c r="CO13" s="397">
        <f>SUM(CO12)</f>
        <v>63.534185165598608</v>
      </c>
      <c r="CP13" s="130"/>
      <c r="CQ13" s="130"/>
      <c r="CR13" s="131" t="s">
        <v>30</v>
      </c>
      <c r="CS13" s="131"/>
      <c r="CT13" s="127">
        <f>SUM(CT12)</f>
        <v>6.3551001496317454</v>
      </c>
      <c r="CU13" s="127"/>
      <c r="CV13" s="132"/>
      <c r="CW13" s="397">
        <f>SUM(CW12)</f>
        <v>0.42112781285508111</v>
      </c>
      <c r="CX13" s="130"/>
      <c r="CY13" s="130"/>
      <c r="CZ13" s="131" t="s">
        <v>30</v>
      </c>
      <c r="DA13" s="131"/>
      <c r="DB13" s="127">
        <f>SUM(DB12)</f>
        <v>2.4629827973361729</v>
      </c>
      <c r="DC13" s="127"/>
      <c r="DD13" s="132"/>
      <c r="DE13" s="397">
        <f>SUM(DE12)</f>
        <v>0.77113817039445642</v>
      </c>
      <c r="DF13" s="130"/>
      <c r="DG13" s="130"/>
      <c r="DH13" s="131" t="s">
        <v>30</v>
      </c>
      <c r="DI13" s="131"/>
      <c r="DJ13" s="127">
        <f>SUM(DJ12)</f>
        <v>2.4634678973126412</v>
      </c>
      <c r="DK13" s="127"/>
      <c r="DL13" s="132"/>
      <c r="DM13" s="397">
        <f>SUM(DM12)</f>
        <v>53.701951991586604</v>
      </c>
      <c r="DN13" s="130"/>
      <c r="DO13" s="130"/>
      <c r="DP13" s="131" t="s">
        <v>30</v>
      </c>
      <c r="DQ13" s="131"/>
      <c r="DR13" s="127">
        <f>SUM(DR12)</f>
        <v>5.896277630712417</v>
      </c>
      <c r="DS13" s="127"/>
      <c r="DT13" s="132"/>
      <c r="DU13" s="397">
        <f>SUM(DU12)</f>
        <v>46.6824513390251</v>
      </c>
      <c r="DV13" s="130"/>
      <c r="DW13" s="130"/>
      <c r="DX13" s="131" t="s">
        <v>30</v>
      </c>
      <c r="DY13" s="131"/>
      <c r="DZ13" s="127">
        <f>SUM(DZ12)</f>
        <v>-0.26651884199890885</v>
      </c>
      <c r="EA13" s="127"/>
      <c r="EB13" s="132"/>
      <c r="EC13" s="397">
        <f>SUM(EC12)</f>
        <v>52.648781525769436</v>
      </c>
      <c r="ED13" s="130"/>
      <c r="EE13" s="130"/>
      <c r="EF13" s="131" t="s">
        <v>30</v>
      </c>
      <c r="EG13" s="131"/>
      <c r="EH13" s="127">
        <f>SUM(EH12)</f>
        <v>5.3978371167856221</v>
      </c>
      <c r="EI13" s="127"/>
      <c r="EJ13" s="132"/>
      <c r="EK13" s="397">
        <f>SUM(EK12)</f>
        <v>29.144883651579363</v>
      </c>
      <c r="EL13" s="130"/>
      <c r="EM13" s="130"/>
      <c r="EN13" s="131" t="s">
        <v>30</v>
      </c>
      <c r="EO13" s="131"/>
      <c r="EP13" s="127">
        <f>SUM(EP12)</f>
        <v>-0.27500628134164651</v>
      </c>
      <c r="EQ13" s="127"/>
      <c r="ER13" s="132"/>
      <c r="ES13" s="397">
        <f>SUM(ES12)</f>
        <v>50.542637500373203</v>
      </c>
      <c r="ET13" s="130"/>
      <c r="EU13" s="130"/>
      <c r="EV13" s="131" t="s">
        <v>30</v>
      </c>
      <c r="EW13" s="131"/>
      <c r="EX13" s="127">
        <f>SUM(EX12)</f>
        <v>4.0601730419336084</v>
      </c>
      <c r="EY13" s="127"/>
      <c r="EZ13" s="132"/>
      <c r="FA13" s="397">
        <f>SUM(FA12)</f>
        <v>29.144811107077544</v>
      </c>
      <c r="FB13" s="130"/>
      <c r="FC13" s="130"/>
      <c r="FD13" s="131" t="s">
        <v>30</v>
      </c>
      <c r="FE13" s="131"/>
      <c r="FF13" s="127">
        <f>SUM(FF12)</f>
        <v>2.1715980067644614</v>
      </c>
      <c r="FG13" s="127"/>
      <c r="FH13" s="132"/>
      <c r="FI13" s="397">
        <f>SUM(FI12)</f>
        <v>13.376157761805038</v>
      </c>
      <c r="FJ13" s="130"/>
      <c r="FK13" s="130"/>
      <c r="FL13" s="131" t="s">
        <v>30</v>
      </c>
      <c r="FM13" s="131"/>
      <c r="FN13" s="127">
        <f>SUM(FN12)</f>
        <v>-1.8515819508423328</v>
      </c>
      <c r="FO13" s="127"/>
      <c r="FP13" s="132"/>
      <c r="FQ13" s="397">
        <f>SUM(FQ12)</f>
        <v>0.7711001709050449</v>
      </c>
      <c r="FR13" s="130"/>
      <c r="FS13" s="130"/>
      <c r="FT13" s="131" t="s">
        <v>30</v>
      </c>
      <c r="FU13" s="131"/>
      <c r="FV13" s="127">
        <f>SUM(FV12)</f>
        <v>2.1116892932344915</v>
      </c>
      <c r="FW13" s="127"/>
      <c r="FX13" s="132"/>
      <c r="FY13" s="397">
        <f>SUM(FY12)</f>
        <v>19.331574227009966</v>
      </c>
      <c r="FZ13" s="130"/>
      <c r="GA13" s="130"/>
      <c r="GB13" s="131" t="s">
        <v>30</v>
      </c>
      <c r="GC13" s="131"/>
      <c r="GD13" s="127">
        <f>SUM(GD12)</f>
        <v>-1.2480362189890384</v>
      </c>
      <c r="GE13" s="127"/>
      <c r="GF13" s="132"/>
      <c r="GG13" s="397">
        <f>SUM(GG12)</f>
        <v>17.2293249656379</v>
      </c>
      <c r="GH13" s="130"/>
      <c r="GI13" s="130"/>
      <c r="GJ13" s="131" t="s">
        <v>30</v>
      </c>
      <c r="GK13" s="131"/>
      <c r="GL13" s="127">
        <f>SUM(GL12)</f>
        <v>1.7966969226059919</v>
      </c>
      <c r="GM13" s="127"/>
      <c r="GN13" s="132"/>
      <c r="GO13" s="397">
        <f>SUM(GO12)</f>
        <v>48.78775974613152</v>
      </c>
      <c r="GP13" s="130"/>
      <c r="GQ13" s="130"/>
      <c r="GR13" s="131" t="s">
        <v>30</v>
      </c>
      <c r="GS13" s="131"/>
      <c r="GT13" s="127">
        <f>SUM(GT12)</f>
        <v>4.1818526322062013</v>
      </c>
      <c r="GU13" s="127"/>
      <c r="GV13" s="132"/>
    </row>
    <row r="14" spans="1:204" ht="30" customHeight="1" thickBot="1" x14ac:dyDescent="0.25">
      <c r="A14" s="97" t="s">
        <v>34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</row>
    <row r="15" spans="1:204" ht="15.75" customHeight="1" thickBot="1" x14ac:dyDescent="0.25">
      <c r="A15" s="352" t="s">
        <v>7</v>
      </c>
      <c r="B15" s="125"/>
      <c r="C15" s="125" t="s">
        <v>3</v>
      </c>
      <c r="D15" s="125"/>
      <c r="E15" s="125" t="s">
        <v>35</v>
      </c>
      <c r="F15" s="125"/>
      <c r="G15" s="125"/>
      <c r="H15" s="125"/>
      <c r="I15" s="125"/>
      <c r="J15" s="125"/>
      <c r="K15" s="125"/>
      <c r="L15" s="353"/>
      <c r="M15" s="117" t="s">
        <v>36</v>
      </c>
      <c r="N15" s="118"/>
      <c r="O15" s="118"/>
      <c r="P15" s="118"/>
      <c r="Q15" s="118"/>
      <c r="R15" s="118"/>
      <c r="S15" s="118"/>
      <c r="T15" s="119"/>
      <c r="U15" s="117" t="s">
        <v>36</v>
      </c>
      <c r="V15" s="118"/>
      <c r="W15" s="118"/>
      <c r="X15" s="118"/>
      <c r="Y15" s="118"/>
      <c r="Z15" s="118"/>
      <c r="AA15" s="118"/>
      <c r="AB15" s="119"/>
      <c r="AC15" s="117" t="s">
        <v>36</v>
      </c>
      <c r="AD15" s="118"/>
      <c r="AE15" s="118"/>
      <c r="AF15" s="118"/>
      <c r="AG15" s="118"/>
      <c r="AH15" s="118"/>
      <c r="AI15" s="118"/>
      <c r="AJ15" s="119"/>
      <c r="AK15" s="117" t="s">
        <v>36</v>
      </c>
      <c r="AL15" s="118"/>
      <c r="AM15" s="118"/>
      <c r="AN15" s="118"/>
      <c r="AO15" s="118"/>
      <c r="AP15" s="118"/>
      <c r="AQ15" s="118"/>
      <c r="AR15" s="119"/>
      <c r="AS15" s="117" t="s">
        <v>36</v>
      </c>
      <c r="AT15" s="118"/>
      <c r="AU15" s="118"/>
      <c r="AV15" s="118"/>
      <c r="AW15" s="118"/>
      <c r="AX15" s="118"/>
      <c r="AY15" s="118"/>
      <c r="AZ15" s="119"/>
      <c r="BA15" s="117" t="s">
        <v>36</v>
      </c>
      <c r="BB15" s="118"/>
      <c r="BC15" s="118"/>
      <c r="BD15" s="118"/>
      <c r="BE15" s="118"/>
      <c r="BF15" s="118"/>
      <c r="BG15" s="118"/>
      <c r="BH15" s="119"/>
      <c r="BI15" s="117" t="s">
        <v>36</v>
      </c>
      <c r="BJ15" s="118"/>
      <c r="BK15" s="118"/>
      <c r="BL15" s="118"/>
      <c r="BM15" s="118"/>
      <c r="BN15" s="118"/>
      <c r="BO15" s="118"/>
      <c r="BP15" s="119"/>
      <c r="BQ15" s="117" t="s">
        <v>36</v>
      </c>
      <c r="BR15" s="118"/>
      <c r="BS15" s="118"/>
      <c r="BT15" s="118"/>
      <c r="BU15" s="118"/>
      <c r="BV15" s="118"/>
      <c r="BW15" s="118"/>
      <c r="BX15" s="119"/>
      <c r="BY15" s="117" t="s">
        <v>36</v>
      </c>
      <c r="BZ15" s="118"/>
      <c r="CA15" s="118"/>
      <c r="CB15" s="118"/>
      <c r="CC15" s="118"/>
      <c r="CD15" s="118"/>
      <c r="CE15" s="118"/>
      <c r="CF15" s="119"/>
      <c r="CG15" s="117" t="s">
        <v>36</v>
      </c>
      <c r="CH15" s="118"/>
      <c r="CI15" s="118"/>
      <c r="CJ15" s="118"/>
      <c r="CK15" s="118"/>
      <c r="CL15" s="118"/>
      <c r="CM15" s="118"/>
      <c r="CN15" s="119"/>
      <c r="CO15" s="117" t="s">
        <v>36</v>
      </c>
      <c r="CP15" s="118"/>
      <c r="CQ15" s="118"/>
      <c r="CR15" s="118"/>
      <c r="CS15" s="118"/>
      <c r="CT15" s="118"/>
      <c r="CU15" s="118"/>
      <c r="CV15" s="119"/>
      <c r="CW15" s="117" t="s">
        <v>36</v>
      </c>
      <c r="CX15" s="118"/>
      <c r="CY15" s="118"/>
      <c r="CZ15" s="118"/>
      <c r="DA15" s="118"/>
      <c r="DB15" s="118"/>
      <c r="DC15" s="118"/>
      <c r="DD15" s="119"/>
      <c r="DE15" s="117" t="s">
        <v>36</v>
      </c>
      <c r="DF15" s="118"/>
      <c r="DG15" s="118"/>
      <c r="DH15" s="118"/>
      <c r="DI15" s="118"/>
      <c r="DJ15" s="118"/>
      <c r="DK15" s="118"/>
      <c r="DL15" s="119"/>
      <c r="DM15" s="117" t="s">
        <v>36</v>
      </c>
      <c r="DN15" s="118"/>
      <c r="DO15" s="118"/>
      <c r="DP15" s="118"/>
      <c r="DQ15" s="118"/>
      <c r="DR15" s="118"/>
      <c r="DS15" s="118"/>
      <c r="DT15" s="119"/>
      <c r="DU15" s="117" t="s">
        <v>36</v>
      </c>
      <c r="DV15" s="118"/>
      <c r="DW15" s="118"/>
      <c r="DX15" s="118"/>
      <c r="DY15" s="118"/>
      <c r="DZ15" s="118"/>
      <c r="EA15" s="118"/>
      <c r="EB15" s="119"/>
      <c r="EC15" s="117" t="s">
        <v>36</v>
      </c>
      <c r="ED15" s="118"/>
      <c r="EE15" s="118"/>
      <c r="EF15" s="118"/>
      <c r="EG15" s="118"/>
      <c r="EH15" s="118"/>
      <c r="EI15" s="118"/>
      <c r="EJ15" s="119"/>
      <c r="EK15" s="117" t="s">
        <v>36</v>
      </c>
      <c r="EL15" s="118"/>
      <c r="EM15" s="118"/>
      <c r="EN15" s="118"/>
      <c r="EO15" s="118"/>
      <c r="EP15" s="118"/>
      <c r="EQ15" s="118"/>
      <c r="ER15" s="119"/>
      <c r="ES15" s="117" t="s">
        <v>36</v>
      </c>
      <c r="ET15" s="118"/>
      <c r="EU15" s="118"/>
      <c r="EV15" s="118"/>
      <c r="EW15" s="118"/>
      <c r="EX15" s="118"/>
      <c r="EY15" s="118"/>
      <c r="EZ15" s="119"/>
      <c r="FA15" s="117" t="s">
        <v>36</v>
      </c>
      <c r="FB15" s="118"/>
      <c r="FC15" s="118"/>
      <c r="FD15" s="118"/>
      <c r="FE15" s="118"/>
      <c r="FF15" s="118"/>
      <c r="FG15" s="118"/>
      <c r="FH15" s="119"/>
      <c r="FI15" s="117" t="s">
        <v>36</v>
      </c>
      <c r="FJ15" s="118"/>
      <c r="FK15" s="118"/>
      <c r="FL15" s="118"/>
      <c r="FM15" s="118"/>
      <c r="FN15" s="118"/>
      <c r="FO15" s="118"/>
      <c r="FP15" s="119"/>
      <c r="FQ15" s="117" t="s">
        <v>36</v>
      </c>
      <c r="FR15" s="118"/>
      <c r="FS15" s="118"/>
      <c r="FT15" s="118"/>
      <c r="FU15" s="118"/>
      <c r="FV15" s="118"/>
      <c r="FW15" s="118"/>
      <c r="FX15" s="119"/>
      <c r="FY15" s="117" t="s">
        <v>36</v>
      </c>
      <c r="FZ15" s="118"/>
      <c r="GA15" s="118"/>
      <c r="GB15" s="118"/>
      <c r="GC15" s="118"/>
      <c r="GD15" s="118"/>
      <c r="GE15" s="118"/>
      <c r="GF15" s="119"/>
      <c r="GG15" s="117" t="s">
        <v>36</v>
      </c>
      <c r="GH15" s="118"/>
      <c r="GI15" s="118"/>
      <c r="GJ15" s="118"/>
      <c r="GK15" s="118"/>
      <c r="GL15" s="118"/>
      <c r="GM15" s="118"/>
      <c r="GN15" s="119"/>
      <c r="GO15" s="117" t="s">
        <v>36</v>
      </c>
      <c r="GP15" s="118"/>
      <c r="GQ15" s="118"/>
      <c r="GR15" s="118"/>
      <c r="GS15" s="118"/>
      <c r="GT15" s="118"/>
      <c r="GU15" s="118"/>
      <c r="GV15" s="119"/>
    </row>
    <row r="16" spans="1:204" x14ac:dyDescent="0.2">
      <c r="A16" s="120">
        <v>220</v>
      </c>
      <c r="B16" s="121"/>
      <c r="C16" s="121" t="s">
        <v>16</v>
      </c>
      <c r="D16" s="121"/>
      <c r="E16" s="122" t="s">
        <v>37</v>
      </c>
      <c r="F16" s="122"/>
      <c r="G16" s="122"/>
      <c r="H16" s="122"/>
      <c r="I16" s="122"/>
      <c r="J16" s="122"/>
      <c r="K16" s="122"/>
      <c r="L16" s="123"/>
      <c r="M16" s="398"/>
      <c r="N16" s="115"/>
      <c r="O16" s="115"/>
      <c r="P16" s="115"/>
      <c r="Q16" s="115"/>
      <c r="R16" s="115"/>
      <c r="S16" s="115"/>
      <c r="T16" s="399"/>
      <c r="U16" s="398"/>
      <c r="V16" s="115"/>
      <c r="W16" s="115"/>
      <c r="X16" s="115"/>
      <c r="Y16" s="115"/>
      <c r="Z16" s="115"/>
      <c r="AA16" s="115"/>
      <c r="AB16" s="399"/>
      <c r="AC16" s="398"/>
      <c r="AD16" s="115"/>
      <c r="AE16" s="115"/>
      <c r="AF16" s="115"/>
      <c r="AG16" s="115"/>
      <c r="AH16" s="115"/>
      <c r="AI16" s="115"/>
      <c r="AJ16" s="399"/>
      <c r="AK16" s="398"/>
      <c r="AL16" s="115"/>
      <c r="AM16" s="115"/>
      <c r="AN16" s="115"/>
      <c r="AO16" s="115"/>
      <c r="AP16" s="115"/>
      <c r="AQ16" s="115"/>
      <c r="AR16" s="399"/>
      <c r="AS16" s="398"/>
      <c r="AT16" s="115"/>
      <c r="AU16" s="115"/>
      <c r="AV16" s="115"/>
      <c r="AW16" s="115"/>
      <c r="AX16" s="115"/>
      <c r="AY16" s="115"/>
      <c r="AZ16" s="399"/>
      <c r="BA16" s="398"/>
      <c r="BB16" s="115"/>
      <c r="BC16" s="115"/>
      <c r="BD16" s="115"/>
      <c r="BE16" s="115"/>
      <c r="BF16" s="115"/>
      <c r="BG16" s="115"/>
      <c r="BH16" s="399"/>
      <c r="BI16" s="398"/>
      <c r="BJ16" s="115"/>
      <c r="BK16" s="115"/>
      <c r="BL16" s="115"/>
      <c r="BM16" s="115"/>
      <c r="BN16" s="115"/>
      <c r="BO16" s="115"/>
      <c r="BP16" s="399"/>
      <c r="BQ16" s="398"/>
      <c r="BR16" s="115"/>
      <c r="BS16" s="115"/>
      <c r="BT16" s="115"/>
      <c r="BU16" s="115"/>
      <c r="BV16" s="115"/>
      <c r="BW16" s="115"/>
      <c r="BX16" s="399"/>
      <c r="BY16" s="398"/>
      <c r="BZ16" s="115"/>
      <c r="CA16" s="115"/>
      <c r="CB16" s="115"/>
      <c r="CC16" s="115"/>
      <c r="CD16" s="115"/>
      <c r="CE16" s="115"/>
      <c r="CF16" s="399"/>
      <c r="CG16" s="398"/>
      <c r="CH16" s="115"/>
      <c r="CI16" s="115"/>
      <c r="CJ16" s="115"/>
      <c r="CK16" s="115"/>
      <c r="CL16" s="115"/>
      <c r="CM16" s="115"/>
      <c r="CN16" s="399"/>
      <c r="CO16" s="398"/>
      <c r="CP16" s="115"/>
      <c r="CQ16" s="115"/>
      <c r="CR16" s="115"/>
      <c r="CS16" s="115"/>
      <c r="CT16" s="115"/>
      <c r="CU16" s="115"/>
      <c r="CV16" s="399"/>
      <c r="CW16" s="398"/>
      <c r="CX16" s="115"/>
      <c r="CY16" s="115"/>
      <c r="CZ16" s="115"/>
      <c r="DA16" s="115"/>
      <c r="DB16" s="115"/>
      <c r="DC16" s="115"/>
      <c r="DD16" s="399"/>
      <c r="DE16" s="398"/>
      <c r="DF16" s="115"/>
      <c r="DG16" s="115"/>
      <c r="DH16" s="115"/>
      <c r="DI16" s="115"/>
      <c r="DJ16" s="115"/>
      <c r="DK16" s="115"/>
      <c r="DL16" s="399"/>
      <c r="DM16" s="398"/>
      <c r="DN16" s="115"/>
      <c r="DO16" s="115"/>
      <c r="DP16" s="115"/>
      <c r="DQ16" s="115"/>
      <c r="DR16" s="115"/>
      <c r="DS16" s="115"/>
      <c r="DT16" s="399"/>
      <c r="DU16" s="398"/>
      <c r="DV16" s="115"/>
      <c r="DW16" s="115"/>
      <c r="DX16" s="115"/>
      <c r="DY16" s="115"/>
      <c r="DZ16" s="115"/>
      <c r="EA16" s="115"/>
      <c r="EB16" s="399"/>
      <c r="EC16" s="398"/>
      <c r="ED16" s="115"/>
      <c r="EE16" s="115"/>
      <c r="EF16" s="115"/>
      <c r="EG16" s="115"/>
      <c r="EH16" s="115"/>
      <c r="EI16" s="115"/>
      <c r="EJ16" s="399"/>
      <c r="EK16" s="398"/>
      <c r="EL16" s="115"/>
      <c r="EM16" s="115"/>
      <c r="EN16" s="115"/>
      <c r="EO16" s="115"/>
      <c r="EP16" s="115"/>
      <c r="EQ16" s="115"/>
      <c r="ER16" s="399"/>
      <c r="ES16" s="398"/>
      <c r="ET16" s="115"/>
      <c r="EU16" s="115"/>
      <c r="EV16" s="115"/>
      <c r="EW16" s="115"/>
      <c r="EX16" s="115"/>
      <c r="EY16" s="115"/>
      <c r="EZ16" s="399"/>
      <c r="FA16" s="398"/>
      <c r="FB16" s="115"/>
      <c r="FC16" s="115"/>
      <c r="FD16" s="115"/>
      <c r="FE16" s="115"/>
      <c r="FF16" s="115"/>
      <c r="FG16" s="115"/>
      <c r="FH16" s="399"/>
      <c r="FI16" s="398"/>
      <c r="FJ16" s="115"/>
      <c r="FK16" s="115"/>
      <c r="FL16" s="115"/>
      <c r="FM16" s="115"/>
      <c r="FN16" s="115"/>
      <c r="FO16" s="115"/>
      <c r="FP16" s="399"/>
      <c r="FQ16" s="398"/>
      <c r="FR16" s="115"/>
      <c r="FS16" s="115"/>
      <c r="FT16" s="115"/>
      <c r="FU16" s="115"/>
      <c r="FV16" s="115"/>
      <c r="FW16" s="115"/>
      <c r="FX16" s="399"/>
      <c r="FY16" s="398"/>
      <c r="FZ16" s="115"/>
      <c r="GA16" s="115"/>
      <c r="GB16" s="115"/>
      <c r="GC16" s="115"/>
      <c r="GD16" s="115"/>
      <c r="GE16" s="115"/>
      <c r="GF16" s="399"/>
      <c r="GG16" s="398"/>
      <c r="GH16" s="115"/>
      <c r="GI16" s="115"/>
      <c r="GJ16" s="115"/>
      <c r="GK16" s="115"/>
      <c r="GL16" s="115"/>
      <c r="GM16" s="115"/>
      <c r="GN16" s="399"/>
      <c r="GO16" s="398"/>
      <c r="GP16" s="115"/>
      <c r="GQ16" s="115"/>
      <c r="GR16" s="115"/>
      <c r="GS16" s="115"/>
      <c r="GT16" s="115"/>
      <c r="GU16" s="115"/>
      <c r="GV16" s="399"/>
    </row>
    <row r="17" spans="1:204" ht="13.5" thickBot="1" x14ac:dyDescent="0.25">
      <c r="A17" s="103">
        <v>35</v>
      </c>
      <c r="B17" s="104"/>
      <c r="C17" s="104" t="s">
        <v>16</v>
      </c>
      <c r="D17" s="104"/>
      <c r="E17" s="105" t="s">
        <v>41</v>
      </c>
      <c r="F17" s="105"/>
      <c r="G17" s="105"/>
      <c r="H17" s="105"/>
      <c r="I17" s="105"/>
      <c r="J17" s="105"/>
      <c r="K17" s="105"/>
      <c r="L17" s="106"/>
      <c r="M17" s="94">
        <v>34.380001068115234</v>
      </c>
      <c r="N17" s="95"/>
      <c r="O17" s="95"/>
      <c r="P17" s="95"/>
      <c r="Q17" s="95"/>
      <c r="R17" s="95"/>
      <c r="S17" s="95"/>
      <c r="T17" s="96"/>
      <c r="U17" s="94">
        <v>34.459999084472656</v>
      </c>
      <c r="V17" s="95"/>
      <c r="W17" s="95"/>
      <c r="X17" s="95"/>
      <c r="Y17" s="95"/>
      <c r="Z17" s="95"/>
      <c r="AA17" s="95"/>
      <c r="AB17" s="96"/>
      <c r="AC17" s="94">
        <v>34.830001831054687</v>
      </c>
      <c r="AD17" s="95"/>
      <c r="AE17" s="95"/>
      <c r="AF17" s="95"/>
      <c r="AG17" s="95"/>
      <c r="AH17" s="95"/>
      <c r="AI17" s="95"/>
      <c r="AJ17" s="96"/>
      <c r="AK17" s="94">
        <v>34.090000152587891</v>
      </c>
      <c r="AL17" s="95"/>
      <c r="AM17" s="95"/>
      <c r="AN17" s="95"/>
      <c r="AO17" s="95"/>
      <c r="AP17" s="95"/>
      <c r="AQ17" s="95"/>
      <c r="AR17" s="96"/>
      <c r="AS17" s="94">
        <v>34.529998779296875</v>
      </c>
      <c r="AT17" s="95"/>
      <c r="AU17" s="95"/>
      <c r="AV17" s="95"/>
      <c r="AW17" s="95"/>
      <c r="AX17" s="95"/>
      <c r="AY17" s="95"/>
      <c r="AZ17" s="96"/>
      <c r="BA17" s="94">
        <v>34.849998474121094</v>
      </c>
      <c r="BB17" s="95"/>
      <c r="BC17" s="95"/>
      <c r="BD17" s="95"/>
      <c r="BE17" s="95"/>
      <c r="BF17" s="95"/>
      <c r="BG17" s="95"/>
      <c r="BH17" s="96"/>
      <c r="BI17" s="94">
        <v>34.799999237060547</v>
      </c>
      <c r="BJ17" s="95"/>
      <c r="BK17" s="95"/>
      <c r="BL17" s="95"/>
      <c r="BM17" s="95"/>
      <c r="BN17" s="95"/>
      <c r="BO17" s="95"/>
      <c r="BP17" s="96"/>
      <c r="BQ17" s="94">
        <v>34.580001831054687</v>
      </c>
      <c r="BR17" s="95"/>
      <c r="BS17" s="95"/>
      <c r="BT17" s="95"/>
      <c r="BU17" s="95"/>
      <c r="BV17" s="95"/>
      <c r="BW17" s="95"/>
      <c r="BX17" s="96"/>
      <c r="BY17" s="94">
        <v>34.159999847412109</v>
      </c>
      <c r="BZ17" s="95"/>
      <c r="CA17" s="95"/>
      <c r="CB17" s="95"/>
      <c r="CC17" s="95"/>
      <c r="CD17" s="95"/>
      <c r="CE17" s="95"/>
      <c r="CF17" s="96"/>
      <c r="CG17" s="94">
        <v>34.279998779296875</v>
      </c>
      <c r="CH17" s="95"/>
      <c r="CI17" s="95"/>
      <c r="CJ17" s="95"/>
      <c r="CK17" s="95"/>
      <c r="CL17" s="95"/>
      <c r="CM17" s="95"/>
      <c r="CN17" s="96"/>
      <c r="CO17" s="94">
        <v>34.700000762939453</v>
      </c>
      <c r="CP17" s="95"/>
      <c r="CQ17" s="95"/>
      <c r="CR17" s="95"/>
      <c r="CS17" s="95"/>
      <c r="CT17" s="95"/>
      <c r="CU17" s="95"/>
      <c r="CV17" s="96"/>
      <c r="CW17" s="94">
        <v>34.709999084472656</v>
      </c>
      <c r="CX17" s="95"/>
      <c r="CY17" s="95"/>
      <c r="CZ17" s="95"/>
      <c r="DA17" s="95"/>
      <c r="DB17" s="95"/>
      <c r="DC17" s="95"/>
      <c r="DD17" s="96"/>
      <c r="DE17" s="94">
        <v>34.790000915527344</v>
      </c>
      <c r="DF17" s="95"/>
      <c r="DG17" s="95"/>
      <c r="DH17" s="95"/>
      <c r="DI17" s="95"/>
      <c r="DJ17" s="95"/>
      <c r="DK17" s="95"/>
      <c r="DL17" s="96"/>
      <c r="DM17" s="94">
        <v>33.790000915527344</v>
      </c>
      <c r="DN17" s="95"/>
      <c r="DO17" s="95"/>
      <c r="DP17" s="95"/>
      <c r="DQ17" s="95"/>
      <c r="DR17" s="95"/>
      <c r="DS17" s="95"/>
      <c r="DT17" s="96"/>
      <c r="DU17" s="94">
        <v>34.529998779296875</v>
      </c>
      <c r="DV17" s="95"/>
      <c r="DW17" s="95"/>
      <c r="DX17" s="95"/>
      <c r="DY17" s="95"/>
      <c r="DZ17" s="95"/>
      <c r="EA17" s="95"/>
      <c r="EB17" s="96"/>
      <c r="EC17" s="94">
        <v>34.669998168945313</v>
      </c>
      <c r="ED17" s="95"/>
      <c r="EE17" s="95"/>
      <c r="EF17" s="95"/>
      <c r="EG17" s="95"/>
      <c r="EH17" s="95"/>
      <c r="EI17" s="95"/>
      <c r="EJ17" s="96"/>
      <c r="EK17" s="94">
        <v>34.799999237060547</v>
      </c>
      <c r="EL17" s="95"/>
      <c r="EM17" s="95"/>
      <c r="EN17" s="95"/>
      <c r="EO17" s="95"/>
      <c r="EP17" s="95"/>
      <c r="EQ17" s="95"/>
      <c r="ER17" s="96"/>
      <c r="ES17" s="94">
        <v>34.689998626708984</v>
      </c>
      <c r="ET17" s="95"/>
      <c r="EU17" s="95"/>
      <c r="EV17" s="95"/>
      <c r="EW17" s="95"/>
      <c r="EX17" s="95"/>
      <c r="EY17" s="95"/>
      <c r="EZ17" s="96"/>
      <c r="FA17" s="94">
        <v>34.849998474121094</v>
      </c>
      <c r="FB17" s="95"/>
      <c r="FC17" s="95"/>
      <c r="FD17" s="95"/>
      <c r="FE17" s="95"/>
      <c r="FF17" s="95"/>
      <c r="FG17" s="95"/>
      <c r="FH17" s="96"/>
      <c r="FI17" s="94">
        <v>34.560001373291016</v>
      </c>
      <c r="FJ17" s="95"/>
      <c r="FK17" s="95"/>
      <c r="FL17" s="95"/>
      <c r="FM17" s="95"/>
      <c r="FN17" s="95"/>
      <c r="FO17" s="95"/>
      <c r="FP17" s="96"/>
      <c r="FQ17" s="94">
        <v>34.709999084472656</v>
      </c>
      <c r="FR17" s="95"/>
      <c r="FS17" s="95"/>
      <c r="FT17" s="95"/>
      <c r="FU17" s="95"/>
      <c r="FV17" s="95"/>
      <c r="FW17" s="95"/>
      <c r="FX17" s="96"/>
      <c r="FY17" s="94">
        <v>33.909999847412109</v>
      </c>
      <c r="FZ17" s="95"/>
      <c r="GA17" s="95"/>
      <c r="GB17" s="95"/>
      <c r="GC17" s="95"/>
      <c r="GD17" s="95"/>
      <c r="GE17" s="95"/>
      <c r="GF17" s="96"/>
      <c r="GG17" s="94">
        <v>34.720001220703125</v>
      </c>
      <c r="GH17" s="95"/>
      <c r="GI17" s="95"/>
      <c r="GJ17" s="95"/>
      <c r="GK17" s="95"/>
      <c r="GL17" s="95"/>
      <c r="GM17" s="95"/>
      <c r="GN17" s="96"/>
      <c r="GO17" s="94">
        <v>34.459999084472656</v>
      </c>
      <c r="GP17" s="95"/>
      <c r="GQ17" s="95"/>
      <c r="GR17" s="95"/>
      <c r="GS17" s="95"/>
      <c r="GT17" s="95"/>
      <c r="GU17" s="95"/>
      <c r="GV17" s="96"/>
    </row>
    <row r="18" spans="1:204" ht="30" customHeight="1" thickBot="1" x14ac:dyDescent="0.25">
      <c r="A18" s="97" t="s">
        <v>44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</row>
    <row r="19" spans="1:204" ht="15" customHeight="1" x14ac:dyDescent="0.2">
      <c r="A19" s="98" t="s">
        <v>3</v>
      </c>
      <c r="B19" s="99"/>
      <c r="C19" s="99"/>
      <c r="D19" s="99"/>
      <c r="E19" s="99" t="s">
        <v>45</v>
      </c>
      <c r="F19" s="99"/>
      <c r="G19" s="99" t="s">
        <v>46</v>
      </c>
      <c r="H19" s="99"/>
      <c r="I19" s="99" t="s">
        <v>47</v>
      </c>
      <c r="J19" s="99"/>
      <c r="K19" s="99" t="s">
        <v>48</v>
      </c>
      <c r="L19" s="102"/>
      <c r="M19" s="386" t="s">
        <v>11</v>
      </c>
      <c r="N19" s="86"/>
      <c r="O19" s="84" t="s">
        <v>12</v>
      </c>
      <c r="P19" s="85"/>
      <c r="Q19" s="86"/>
      <c r="R19" s="84" t="s">
        <v>13</v>
      </c>
      <c r="S19" s="85"/>
      <c r="T19" s="402"/>
      <c r="U19" s="386" t="s">
        <v>11</v>
      </c>
      <c r="V19" s="86"/>
      <c r="W19" s="84" t="s">
        <v>12</v>
      </c>
      <c r="X19" s="85"/>
      <c r="Y19" s="86"/>
      <c r="Z19" s="84" t="s">
        <v>13</v>
      </c>
      <c r="AA19" s="85"/>
      <c r="AB19" s="402"/>
      <c r="AC19" s="386" t="s">
        <v>11</v>
      </c>
      <c r="AD19" s="86"/>
      <c r="AE19" s="84" t="s">
        <v>12</v>
      </c>
      <c r="AF19" s="85"/>
      <c r="AG19" s="86"/>
      <c r="AH19" s="84" t="s">
        <v>13</v>
      </c>
      <c r="AI19" s="85"/>
      <c r="AJ19" s="402"/>
      <c r="AK19" s="386" t="s">
        <v>11</v>
      </c>
      <c r="AL19" s="86"/>
      <c r="AM19" s="84" t="s">
        <v>12</v>
      </c>
      <c r="AN19" s="85"/>
      <c r="AO19" s="86"/>
      <c r="AP19" s="84" t="s">
        <v>13</v>
      </c>
      <c r="AQ19" s="85"/>
      <c r="AR19" s="402"/>
      <c r="AS19" s="386" t="s">
        <v>11</v>
      </c>
      <c r="AT19" s="86"/>
      <c r="AU19" s="84" t="s">
        <v>12</v>
      </c>
      <c r="AV19" s="85"/>
      <c r="AW19" s="86"/>
      <c r="AX19" s="84" t="s">
        <v>13</v>
      </c>
      <c r="AY19" s="85"/>
      <c r="AZ19" s="402"/>
      <c r="BA19" s="386" t="s">
        <v>11</v>
      </c>
      <c r="BB19" s="86"/>
      <c r="BC19" s="84" t="s">
        <v>12</v>
      </c>
      <c r="BD19" s="85"/>
      <c r="BE19" s="86"/>
      <c r="BF19" s="84" t="s">
        <v>13</v>
      </c>
      <c r="BG19" s="85"/>
      <c r="BH19" s="402"/>
      <c r="BI19" s="386" t="s">
        <v>11</v>
      </c>
      <c r="BJ19" s="86"/>
      <c r="BK19" s="84" t="s">
        <v>12</v>
      </c>
      <c r="BL19" s="85"/>
      <c r="BM19" s="86"/>
      <c r="BN19" s="84" t="s">
        <v>13</v>
      </c>
      <c r="BO19" s="85"/>
      <c r="BP19" s="402"/>
      <c r="BQ19" s="386" t="s">
        <v>11</v>
      </c>
      <c r="BR19" s="86"/>
      <c r="BS19" s="84" t="s">
        <v>12</v>
      </c>
      <c r="BT19" s="85"/>
      <c r="BU19" s="86"/>
      <c r="BV19" s="84" t="s">
        <v>13</v>
      </c>
      <c r="BW19" s="85"/>
      <c r="BX19" s="402"/>
      <c r="BY19" s="386" t="s">
        <v>11</v>
      </c>
      <c r="BZ19" s="86"/>
      <c r="CA19" s="84" t="s">
        <v>12</v>
      </c>
      <c r="CB19" s="85"/>
      <c r="CC19" s="86"/>
      <c r="CD19" s="84" t="s">
        <v>13</v>
      </c>
      <c r="CE19" s="85"/>
      <c r="CF19" s="402"/>
      <c r="CG19" s="386" t="s">
        <v>11</v>
      </c>
      <c r="CH19" s="86"/>
      <c r="CI19" s="84" t="s">
        <v>12</v>
      </c>
      <c r="CJ19" s="85"/>
      <c r="CK19" s="86"/>
      <c r="CL19" s="84" t="s">
        <v>13</v>
      </c>
      <c r="CM19" s="85"/>
      <c r="CN19" s="402"/>
      <c r="CO19" s="386" t="s">
        <v>11</v>
      </c>
      <c r="CP19" s="86"/>
      <c r="CQ19" s="84" t="s">
        <v>12</v>
      </c>
      <c r="CR19" s="85"/>
      <c r="CS19" s="86"/>
      <c r="CT19" s="84" t="s">
        <v>13</v>
      </c>
      <c r="CU19" s="85"/>
      <c r="CV19" s="402"/>
      <c r="CW19" s="386" t="s">
        <v>11</v>
      </c>
      <c r="CX19" s="86"/>
      <c r="CY19" s="84" t="s">
        <v>12</v>
      </c>
      <c r="CZ19" s="85"/>
      <c r="DA19" s="86"/>
      <c r="DB19" s="84" t="s">
        <v>13</v>
      </c>
      <c r="DC19" s="85"/>
      <c r="DD19" s="402"/>
      <c r="DE19" s="386" t="s">
        <v>11</v>
      </c>
      <c r="DF19" s="86"/>
      <c r="DG19" s="84" t="s">
        <v>12</v>
      </c>
      <c r="DH19" s="85"/>
      <c r="DI19" s="86"/>
      <c r="DJ19" s="84" t="s">
        <v>13</v>
      </c>
      <c r="DK19" s="85"/>
      <c r="DL19" s="402"/>
      <c r="DM19" s="386" t="s">
        <v>11</v>
      </c>
      <c r="DN19" s="86"/>
      <c r="DO19" s="84" t="s">
        <v>12</v>
      </c>
      <c r="DP19" s="85"/>
      <c r="DQ19" s="86"/>
      <c r="DR19" s="84" t="s">
        <v>13</v>
      </c>
      <c r="DS19" s="85"/>
      <c r="DT19" s="402"/>
      <c r="DU19" s="386" t="s">
        <v>11</v>
      </c>
      <c r="DV19" s="86"/>
      <c r="DW19" s="84" t="s">
        <v>12</v>
      </c>
      <c r="DX19" s="85"/>
      <c r="DY19" s="86"/>
      <c r="DZ19" s="84" t="s">
        <v>13</v>
      </c>
      <c r="EA19" s="85"/>
      <c r="EB19" s="402"/>
      <c r="EC19" s="386" t="s">
        <v>11</v>
      </c>
      <c r="ED19" s="86"/>
      <c r="EE19" s="84" t="s">
        <v>12</v>
      </c>
      <c r="EF19" s="85"/>
      <c r="EG19" s="86"/>
      <c r="EH19" s="84" t="s">
        <v>13</v>
      </c>
      <c r="EI19" s="85"/>
      <c r="EJ19" s="402"/>
      <c r="EK19" s="386" t="s">
        <v>11</v>
      </c>
      <c r="EL19" s="86"/>
      <c r="EM19" s="84" t="s">
        <v>12</v>
      </c>
      <c r="EN19" s="85"/>
      <c r="EO19" s="86"/>
      <c r="EP19" s="84" t="s">
        <v>13</v>
      </c>
      <c r="EQ19" s="85"/>
      <c r="ER19" s="402"/>
      <c r="ES19" s="386" t="s">
        <v>11</v>
      </c>
      <c r="ET19" s="86"/>
      <c r="EU19" s="84" t="s">
        <v>12</v>
      </c>
      <c r="EV19" s="85"/>
      <c r="EW19" s="86"/>
      <c r="EX19" s="84" t="s">
        <v>13</v>
      </c>
      <c r="EY19" s="85"/>
      <c r="EZ19" s="402"/>
      <c r="FA19" s="386" t="s">
        <v>11</v>
      </c>
      <c r="FB19" s="86"/>
      <c r="FC19" s="84" t="s">
        <v>12</v>
      </c>
      <c r="FD19" s="85"/>
      <c r="FE19" s="86"/>
      <c r="FF19" s="84" t="s">
        <v>13</v>
      </c>
      <c r="FG19" s="85"/>
      <c r="FH19" s="402"/>
      <c r="FI19" s="386" t="s">
        <v>11</v>
      </c>
      <c r="FJ19" s="86"/>
      <c r="FK19" s="84" t="s">
        <v>12</v>
      </c>
      <c r="FL19" s="85"/>
      <c r="FM19" s="86"/>
      <c r="FN19" s="84" t="s">
        <v>13</v>
      </c>
      <c r="FO19" s="85"/>
      <c r="FP19" s="402"/>
      <c r="FQ19" s="386" t="s">
        <v>11</v>
      </c>
      <c r="FR19" s="86"/>
      <c r="FS19" s="84" t="s">
        <v>12</v>
      </c>
      <c r="FT19" s="85"/>
      <c r="FU19" s="86"/>
      <c r="FV19" s="84" t="s">
        <v>13</v>
      </c>
      <c r="FW19" s="85"/>
      <c r="FX19" s="402"/>
      <c r="FY19" s="386" t="s">
        <v>11</v>
      </c>
      <c r="FZ19" s="86"/>
      <c r="GA19" s="84" t="s">
        <v>12</v>
      </c>
      <c r="GB19" s="85"/>
      <c r="GC19" s="86"/>
      <c r="GD19" s="84" t="s">
        <v>13</v>
      </c>
      <c r="GE19" s="85"/>
      <c r="GF19" s="402"/>
      <c r="GG19" s="386" t="s">
        <v>11</v>
      </c>
      <c r="GH19" s="86"/>
      <c r="GI19" s="84" t="s">
        <v>12</v>
      </c>
      <c r="GJ19" s="85"/>
      <c r="GK19" s="86"/>
      <c r="GL19" s="84" t="s">
        <v>13</v>
      </c>
      <c r="GM19" s="85"/>
      <c r="GN19" s="402"/>
      <c r="GO19" s="386" t="s">
        <v>11</v>
      </c>
      <c r="GP19" s="86"/>
      <c r="GQ19" s="84" t="s">
        <v>12</v>
      </c>
      <c r="GR19" s="85"/>
      <c r="GS19" s="86"/>
      <c r="GT19" s="84" t="s">
        <v>13</v>
      </c>
      <c r="GU19" s="85"/>
      <c r="GV19" s="402"/>
    </row>
    <row r="20" spans="1:204" ht="15.75" customHeight="1" thickBot="1" x14ac:dyDescent="0.25">
      <c r="A20" s="100"/>
      <c r="B20" s="101"/>
      <c r="C20" s="101"/>
      <c r="D20" s="101"/>
      <c r="E20" s="23" t="s">
        <v>49</v>
      </c>
      <c r="F20" s="23" t="s">
        <v>50</v>
      </c>
      <c r="G20" s="23" t="s">
        <v>49</v>
      </c>
      <c r="H20" s="23" t="s">
        <v>50</v>
      </c>
      <c r="I20" s="23" t="s">
        <v>49</v>
      </c>
      <c r="J20" s="23" t="s">
        <v>50</v>
      </c>
      <c r="K20" s="23" t="s">
        <v>49</v>
      </c>
      <c r="L20" s="10" t="s">
        <v>50</v>
      </c>
      <c r="M20" s="93"/>
      <c r="N20" s="89"/>
      <c r="O20" s="87"/>
      <c r="P20" s="88"/>
      <c r="Q20" s="89"/>
      <c r="R20" s="87"/>
      <c r="S20" s="88"/>
      <c r="T20" s="91"/>
      <c r="U20" s="93"/>
      <c r="V20" s="89"/>
      <c r="W20" s="87"/>
      <c r="X20" s="88"/>
      <c r="Y20" s="89"/>
      <c r="Z20" s="87"/>
      <c r="AA20" s="88"/>
      <c r="AB20" s="91"/>
      <c r="AC20" s="93"/>
      <c r="AD20" s="89"/>
      <c r="AE20" s="87"/>
      <c r="AF20" s="88"/>
      <c r="AG20" s="89"/>
      <c r="AH20" s="87"/>
      <c r="AI20" s="88"/>
      <c r="AJ20" s="91"/>
      <c r="AK20" s="93"/>
      <c r="AL20" s="89"/>
      <c r="AM20" s="87"/>
      <c r="AN20" s="88"/>
      <c r="AO20" s="89"/>
      <c r="AP20" s="87"/>
      <c r="AQ20" s="88"/>
      <c r="AR20" s="91"/>
      <c r="AS20" s="93"/>
      <c r="AT20" s="89"/>
      <c r="AU20" s="87"/>
      <c r="AV20" s="88"/>
      <c r="AW20" s="89"/>
      <c r="AX20" s="87"/>
      <c r="AY20" s="88"/>
      <c r="AZ20" s="91"/>
      <c r="BA20" s="93"/>
      <c r="BB20" s="89"/>
      <c r="BC20" s="87"/>
      <c r="BD20" s="88"/>
      <c r="BE20" s="89"/>
      <c r="BF20" s="87"/>
      <c r="BG20" s="88"/>
      <c r="BH20" s="91"/>
      <c r="BI20" s="93"/>
      <c r="BJ20" s="89"/>
      <c r="BK20" s="87"/>
      <c r="BL20" s="88"/>
      <c r="BM20" s="89"/>
      <c r="BN20" s="87"/>
      <c r="BO20" s="88"/>
      <c r="BP20" s="91"/>
      <c r="BQ20" s="93"/>
      <c r="BR20" s="89"/>
      <c r="BS20" s="87"/>
      <c r="BT20" s="88"/>
      <c r="BU20" s="89"/>
      <c r="BV20" s="87"/>
      <c r="BW20" s="88"/>
      <c r="BX20" s="91"/>
      <c r="BY20" s="93"/>
      <c r="BZ20" s="89"/>
      <c r="CA20" s="87"/>
      <c r="CB20" s="88"/>
      <c r="CC20" s="89"/>
      <c r="CD20" s="87"/>
      <c r="CE20" s="88"/>
      <c r="CF20" s="91"/>
      <c r="CG20" s="93"/>
      <c r="CH20" s="89"/>
      <c r="CI20" s="87"/>
      <c r="CJ20" s="88"/>
      <c r="CK20" s="89"/>
      <c r="CL20" s="87"/>
      <c r="CM20" s="88"/>
      <c r="CN20" s="91"/>
      <c r="CO20" s="93"/>
      <c r="CP20" s="89"/>
      <c r="CQ20" s="87"/>
      <c r="CR20" s="88"/>
      <c r="CS20" s="89"/>
      <c r="CT20" s="87"/>
      <c r="CU20" s="88"/>
      <c r="CV20" s="91"/>
      <c r="CW20" s="93"/>
      <c r="CX20" s="89"/>
      <c r="CY20" s="87"/>
      <c r="CZ20" s="88"/>
      <c r="DA20" s="89"/>
      <c r="DB20" s="87"/>
      <c r="DC20" s="88"/>
      <c r="DD20" s="91"/>
      <c r="DE20" s="93"/>
      <c r="DF20" s="89"/>
      <c r="DG20" s="87"/>
      <c r="DH20" s="88"/>
      <c r="DI20" s="89"/>
      <c r="DJ20" s="87"/>
      <c r="DK20" s="88"/>
      <c r="DL20" s="91"/>
      <c r="DM20" s="93"/>
      <c r="DN20" s="89"/>
      <c r="DO20" s="87"/>
      <c r="DP20" s="88"/>
      <c r="DQ20" s="89"/>
      <c r="DR20" s="87"/>
      <c r="DS20" s="88"/>
      <c r="DT20" s="91"/>
      <c r="DU20" s="93"/>
      <c r="DV20" s="89"/>
      <c r="DW20" s="87"/>
      <c r="DX20" s="88"/>
      <c r="DY20" s="89"/>
      <c r="DZ20" s="87"/>
      <c r="EA20" s="88"/>
      <c r="EB20" s="91"/>
      <c r="EC20" s="93"/>
      <c r="ED20" s="89"/>
      <c r="EE20" s="87"/>
      <c r="EF20" s="88"/>
      <c r="EG20" s="89"/>
      <c r="EH20" s="87"/>
      <c r="EI20" s="88"/>
      <c r="EJ20" s="91"/>
      <c r="EK20" s="93"/>
      <c r="EL20" s="89"/>
      <c r="EM20" s="87"/>
      <c r="EN20" s="88"/>
      <c r="EO20" s="89"/>
      <c r="EP20" s="87"/>
      <c r="EQ20" s="88"/>
      <c r="ER20" s="91"/>
      <c r="ES20" s="93"/>
      <c r="ET20" s="89"/>
      <c r="EU20" s="87"/>
      <c r="EV20" s="88"/>
      <c r="EW20" s="89"/>
      <c r="EX20" s="87"/>
      <c r="EY20" s="88"/>
      <c r="EZ20" s="91"/>
      <c r="FA20" s="93"/>
      <c r="FB20" s="89"/>
      <c r="FC20" s="87"/>
      <c r="FD20" s="88"/>
      <c r="FE20" s="89"/>
      <c r="FF20" s="87"/>
      <c r="FG20" s="88"/>
      <c r="FH20" s="91"/>
      <c r="FI20" s="93"/>
      <c r="FJ20" s="89"/>
      <c r="FK20" s="87"/>
      <c r="FL20" s="88"/>
      <c r="FM20" s="89"/>
      <c r="FN20" s="87"/>
      <c r="FO20" s="88"/>
      <c r="FP20" s="91"/>
      <c r="FQ20" s="93"/>
      <c r="FR20" s="89"/>
      <c r="FS20" s="87"/>
      <c r="FT20" s="88"/>
      <c r="FU20" s="89"/>
      <c r="FV20" s="87"/>
      <c r="FW20" s="88"/>
      <c r="FX20" s="91"/>
      <c r="FY20" s="93"/>
      <c r="FZ20" s="89"/>
      <c r="GA20" s="87"/>
      <c r="GB20" s="88"/>
      <c r="GC20" s="89"/>
      <c r="GD20" s="87"/>
      <c r="GE20" s="88"/>
      <c r="GF20" s="91"/>
      <c r="GG20" s="93"/>
      <c r="GH20" s="89"/>
      <c r="GI20" s="87"/>
      <c r="GJ20" s="88"/>
      <c r="GK20" s="89"/>
      <c r="GL20" s="87"/>
      <c r="GM20" s="88"/>
      <c r="GN20" s="91"/>
      <c r="GO20" s="93"/>
      <c r="GP20" s="89"/>
      <c r="GQ20" s="87"/>
      <c r="GR20" s="88"/>
      <c r="GS20" s="89"/>
      <c r="GT20" s="87"/>
      <c r="GU20" s="88"/>
      <c r="GV20" s="91"/>
    </row>
    <row r="21" spans="1:204" x14ac:dyDescent="0.2">
      <c r="A21" s="403" t="s">
        <v>203</v>
      </c>
      <c r="B21" s="70"/>
      <c r="C21" s="70"/>
      <c r="D21" s="70"/>
      <c r="E21" s="28"/>
      <c r="F21" s="28"/>
      <c r="G21" s="28"/>
      <c r="H21" s="28"/>
      <c r="I21" s="28"/>
      <c r="J21" s="28"/>
      <c r="K21" s="28"/>
      <c r="L21" s="71"/>
      <c r="M21" s="72"/>
      <c r="N21" s="73"/>
      <c r="O21" s="74"/>
      <c r="P21" s="74"/>
      <c r="Q21" s="74"/>
      <c r="R21" s="74"/>
      <c r="S21" s="74"/>
      <c r="T21" s="75"/>
      <c r="U21" s="72"/>
      <c r="V21" s="73"/>
      <c r="W21" s="74"/>
      <c r="X21" s="74"/>
      <c r="Y21" s="74"/>
      <c r="Z21" s="74"/>
      <c r="AA21" s="74"/>
      <c r="AB21" s="75"/>
      <c r="AC21" s="72"/>
      <c r="AD21" s="73"/>
      <c r="AE21" s="74"/>
      <c r="AF21" s="74"/>
      <c r="AG21" s="74"/>
      <c r="AH21" s="74"/>
      <c r="AI21" s="74"/>
      <c r="AJ21" s="75"/>
      <c r="AK21" s="72"/>
      <c r="AL21" s="73"/>
      <c r="AM21" s="74"/>
      <c r="AN21" s="74"/>
      <c r="AO21" s="74"/>
      <c r="AP21" s="74"/>
      <c r="AQ21" s="74"/>
      <c r="AR21" s="75"/>
      <c r="AS21" s="72"/>
      <c r="AT21" s="73"/>
      <c r="AU21" s="74"/>
      <c r="AV21" s="74"/>
      <c r="AW21" s="74"/>
      <c r="AX21" s="74"/>
      <c r="AY21" s="74"/>
      <c r="AZ21" s="75"/>
      <c r="BA21" s="72"/>
      <c r="BB21" s="73"/>
      <c r="BC21" s="74"/>
      <c r="BD21" s="74"/>
      <c r="BE21" s="74"/>
      <c r="BF21" s="74"/>
      <c r="BG21" s="74"/>
      <c r="BH21" s="75"/>
      <c r="BI21" s="72"/>
      <c r="BJ21" s="73"/>
      <c r="BK21" s="74"/>
      <c r="BL21" s="74"/>
      <c r="BM21" s="74"/>
      <c r="BN21" s="74"/>
      <c r="BO21" s="74"/>
      <c r="BP21" s="75"/>
      <c r="BQ21" s="72"/>
      <c r="BR21" s="73"/>
      <c r="BS21" s="74"/>
      <c r="BT21" s="74"/>
      <c r="BU21" s="74"/>
      <c r="BV21" s="74"/>
      <c r="BW21" s="74"/>
      <c r="BX21" s="75"/>
      <c r="BY21" s="72"/>
      <c r="BZ21" s="73"/>
      <c r="CA21" s="74"/>
      <c r="CB21" s="74"/>
      <c r="CC21" s="74"/>
      <c r="CD21" s="74"/>
      <c r="CE21" s="74"/>
      <c r="CF21" s="75"/>
      <c r="CG21" s="72"/>
      <c r="CH21" s="73"/>
      <c r="CI21" s="74"/>
      <c r="CJ21" s="74"/>
      <c r="CK21" s="74"/>
      <c r="CL21" s="74"/>
      <c r="CM21" s="74"/>
      <c r="CN21" s="75"/>
      <c r="CO21" s="72"/>
      <c r="CP21" s="73"/>
      <c r="CQ21" s="74"/>
      <c r="CR21" s="74"/>
      <c r="CS21" s="74"/>
      <c r="CT21" s="74"/>
      <c r="CU21" s="74"/>
      <c r="CV21" s="75"/>
      <c r="CW21" s="72"/>
      <c r="CX21" s="73"/>
      <c r="CY21" s="74"/>
      <c r="CZ21" s="74"/>
      <c r="DA21" s="74"/>
      <c r="DB21" s="74"/>
      <c r="DC21" s="74"/>
      <c r="DD21" s="75"/>
      <c r="DE21" s="72"/>
      <c r="DF21" s="73"/>
      <c r="DG21" s="74"/>
      <c r="DH21" s="74"/>
      <c r="DI21" s="74"/>
      <c r="DJ21" s="74"/>
      <c r="DK21" s="74"/>
      <c r="DL21" s="75"/>
      <c r="DM21" s="72"/>
      <c r="DN21" s="73"/>
      <c r="DO21" s="74"/>
      <c r="DP21" s="74"/>
      <c r="DQ21" s="74"/>
      <c r="DR21" s="74"/>
      <c r="DS21" s="74"/>
      <c r="DT21" s="75"/>
      <c r="DU21" s="72"/>
      <c r="DV21" s="73"/>
      <c r="DW21" s="74"/>
      <c r="DX21" s="74"/>
      <c r="DY21" s="74"/>
      <c r="DZ21" s="74"/>
      <c r="EA21" s="74"/>
      <c r="EB21" s="75"/>
      <c r="EC21" s="72"/>
      <c r="ED21" s="73"/>
      <c r="EE21" s="74"/>
      <c r="EF21" s="74"/>
      <c r="EG21" s="74"/>
      <c r="EH21" s="74"/>
      <c r="EI21" s="74"/>
      <c r="EJ21" s="75"/>
      <c r="EK21" s="72"/>
      <c r="EL21" s="73"/>
      <c r="EM21" s="74"/>
      <c r="EN21" s="74"/>
      <c r="EO21" s="74"/>
      <c r="EP21" s="74"/>
      <c r="EQ21" s="74"/>
      <c r="ER21" s="75"/>
      <c r="ES21" s="72"/>
      <c r="ET21" s="73"/>
      <c r="EU21" s="74"/>
      <c r="EV21" s="74"/>
      <c r="EW21" s="74"/>
      <c r="EX21" s="74"/>
      <c r="EY21" s="74"/>
      <c r="EZ21" s="75"/>
      <c r="FA21" s="72"/>
      <c r="FB21" s="73"/>
      <c r="FC21" s="74"/>
      <c r="FD21" s="74"/>
      <c r="FE21" s="74"/>
      <c r="FF21" s="74"/>
      <c r="FG21" s="74"/>
      <c r="FH21" s="75"/>
      <c r="FI21" s="72"/>
      <c r="FJ21" s="73"/>
      <c r="FK21" s="74"/>
      <c r="FL21" s="74"/>
      <c r="FM21" s="74"/>
      <c r="FN21" s="74"/>
      <c r="FO21" s="74"/>
      <c r="FP21" s="75"/>
      <c r="FQ21" s="72"/>
      <c r="FR21" s="73"/>
      <c r="FS21" s="74"/>
      <c r="FT21" s="74"/>
      <c r="FU21" s="74"/>
      <c r="FV21" s="74"/>
      <c r="FW21" s="74"/>
      <c r="FX21" s="75"/>
      <c r="FY21" s="72"/>
      <c r="FZ21" s="73"/>
      <c r="GA21" s="74"/>
      <c r="GB21" s="74"/>
      <c r="GC21" s="74"/>
      <c r="GD21" s="74"/>
      <c r="GE21" s="74"/>
      <c r="GF21" s="75"/>
      <c r="GG21" s="72"/>
      <c r="GH21" s="73"/>
      <c r="GI21" s="74"/>
      <c r="GJ21" s="74"/>
      <c r="GK21" s="74"/>
      <c r="GL21" s="74"/>
      <c r="GM21" s="74"/>
      <c r="GN21" s="75"/>
      <c r="GO21" s="72"/>
      <c r="GP21" s="73"/>
      <c r="GQ21" s="74"/>
      <c r="GR21" s="74"/>
      <c r="GS21" s="74"/>
      <c r="GT21" s="74"/>
      <c r="GU21" s="74"/>
      <c r="GV21" s="75"/>
    </row>
    <row r="22" spans="1:204" x14ac:dyDescent="0.2">
      <c r="A22" s="51" t="s">
        <v>204</v>
      </c>
      <c r="B22" s="52"/>
      <c r="C22" s="52"/>
      <c r="D22" s="52"/>
      <c r="E22" s="18"/>
      <c r="F22" s="18"/>
      <c r="G22" s="18"/>
      <c r="H22" s="18"/>
      <c r="I22" s="18"/>
      <c r="J22" s="18"/>
      <c r="K22" s="18"/>
      <c r="L22" s="404"/>
      <c r="M22" s="405" t="str">
        <f>M6</f>
        <v>-</v>
      </c>
      <c r="N22" s="66"/>
      <c r="O22" s="42">
        <f>-O6</f>
        <v>-51.595662877366166</v>
      </c>
      <c r="P22" s="42"/>
      <c r="Q22" s="42"/>
      <c r="R22" s="42">
        <f>-Q6</f>
        <v>-4.551822134511041</v>
      </c>
      <c r="S22" s="42"/>
      <c r="T22" s="43"/>
      <c r="U22" s="405" t="str">
        <f>U6</f>
        <v>-</v>
      </c>
      <c r="V22" s="66"/>
      <c r="W22" s="42">
        <f>-W6</f>
        <v>-27.392102779102942</v>
      </c>
      <c r="X22" s="42"/>
      <c r="Y22" s="42"/>
      <c r="Z22" s="42">
        <f>-Y6</f>
        <v>-3.0948252240640177</v>
      </c>
      <c r="AA22" s="42"/>
      <c r="AB22" s="43"/>
      <c r="AC22" s="405" t="str">
        <f>AC6</f>
        <v>-</v>
      </c>
      <c r="AD22" s="66"/>
      <c r="AE22" s="42">
        <f>-AE6</f>
        <v>-0.42100345086406327</v>
      </c>
      <c r="AF22" s="42"/>
      <c r="AG22" s="42"/>
      <c r="AH22" s="42">
        <f>-AG6</f>
        <v>-0.35716169331643582</v>
      </c>
      <c r="AI22" s="42"/>
      <c r="AJ22" s="43"/>
      <c r="AK22" s="405" t="str">
        <f>AK6</f>
        <v>-</v>
      </c>
      <c r="AL22" s="66"/>
      <c r="AM22" s="42">
        <f>-AM6</f>
        <v>-33.352594859891539</v>
      </c>
      <c r="AN22" s="42"/>
      <c r="AO22" s="42"/>
      <c r="AP22" s="42">
        <f>-AO6</f>
        <v>-5.6859080756178857</v>
      </c>
      <c r="AQ22" s="42"/>
      <c r="AR22" s="43"/>
      <c r="AS22" s="405" t="str">
        <f>AS6</f>
        <v>-</v>
      </c>
      <c r="AT22" s="66"/>
      <c r="AU22" s="42">
        <f>-AU6</f>
        <v>-26.691233391259882</v>
      </c>
      <c r="AV22" s="42"/>
      <c r="AW22" s="42"/>
      <c r="AX22" s="42">
        <f>-AW6</f>
        <v>-4.4540770025882246</v>
      </c>
      <c r="AY22" s="42"/>
      <c r="AZ22" s="43"/>
      <c r="BA22" s="405" t="str">
        <f>BA6</f>
        <v>-</v>
      </c>
      <c r="BB22" s="66"/>
      <c r="BC22" s="42">
        <f>-BC6</f>
        <v>-56.159490475968624</v>
      </c>
      <c r="BD22" s="42"/>
      <c r="BE22" s="42"/>
      <c r="BF22" s="42">
        <f>-BE6</f>
        <v>-5.8991071095424656</v>
      </c>
      <c r="BG22" s="42"/>
      <c r="BH22" s="43"/>
      <c r="BI22" s="405" t="str">
        <f>BI6</f>
        <v>-</v>
      </c>
      <c r="BJ22" s="66"/>
      <c r="BK22" s="42">
        <f>-BK6</f>
        <v>-0.77101380840343858</v>
      </c>
      <c r="BL22" s="42"/>
      <c r="BM22" s="42"/>
      <c r="BN22" s="42">
        <f>-BM6</f>
        <v>-0.35764679329290389</v>
      </c>
      <c r="BO22" s="42"/>
      <c r="BP22" s="43"/>
      <c r="BQ22" s="405" t="str">
        <f>BQ6</f>
        <v>-</v>
      </c>
      <c r="BR22" s="66"/>
      <c r="BS22" s="42">
        <f>-BS6</f>
        <v>-58.969276309182931</v>
      </c>
      <c r="BT22" s="42"/>
      <c r="BU22" s="42"/>
      <c r="BV22" s="42">
        <f>-BU6</f>
        <v>0.2927968915794823</v>
      </c>
      <c r="BW22" s="42"/>
      <c r="BX22" s="43"/>
      <c r="BY22" s="405" t="str">
        <f>BY6</f>
        <v>-</v>
      </c>
      <c r="BZ22" s="66"/>
      <c r="CA22" s="42">
        <f>-CA6</f>
        <v>-61.42680788479214</v>
      </c>
      <c r="CB22" s="42"/>
      <c r="CC22" s="42"/>
      <c r="CD22" s="42">
        <f>-CC6</f>
        <v>-6.0097092098165987</v>
      </c>
      <c r="CE22" s="42"/>
      <c r="CF22" s="43"/>
      <c r="CG22" s="405" t="str">
        <f>CG6</f>
        <v>-</v>
      </c>
      <c r="CH22" s="66"/>
      <c r="CI22" s="42">
        <f>-CI6</f>
        <v>-52.999778345862261</v>
      </c>
      <c r="CJ22" s="42"/>
      <c r="CK22" s="42"/>
      <c r="CL22" s="42">
        <f>-CK6</f>
        <v>-4.744568215200669</v>
      </c>
      <c r="CM22" s="42"/>
      <c r="CN22" s="43"/>
      <c r="CO22" s="405" t="str">
        <f>CO6</f>
        <v>-</v>
      </c>
      <c r="CP22" s="66"/>
      <c r="CQ22" s="42">
        <f>-CQ6</f>
        <v>-63.534185165598608</v>
      </c>
      <c r="CR22" s="42"/>
      <c r="CS22" s="42"/>
      <c r="CT22" s="42">
        <f>-CS6</f>
        <v>-6.3551001496317454</v>
      </c>
      <c r="CU22" s="42"/>
      <c r="CV22" s="43"/>
      <c r="CW22" s="405" t="str">
        <f>CW6</f>
        <v>-</v>
      </c>
      <c r="CX22" s="66"/>
      <c r="CY22" s="42">
        <f>-CY6</f>
        <v>-0.42112781285508111</v>
      </c>
      <c r="CZ22" s="42"/>
      <c r="DA22" s="42"/>
      <c r="DB22" s="42">
        <f>-DA6</f>
        <v>-2.4629827973361729</v>
      </c>
      <c r="DC22" s="42"/>
      <c r="DD22" s="43"/>
      <c r="DE22" s="405" t="str">
        <f>DE6</f>
        <v>-</v>
      </c>
      <c r="DF22" s="66"/>
      <c r="DG22" s="42">
        <f>-DG6</f>
        <v>-0.77113817039445642</v>
      </c>
      <c r="DH22" s="42"/>
      <c r="DI22" s="42"/>
      <c r="DJ22" s="42">
        <f>-DI6</f>
        <v>-2.4634678973126412</v>
      </c>
      <c r="DK22" s="42"/>
      <c r="DL22" s="43"/>
      <c r="DM22" s="405" t="str">
        <f>DM6</f>
        <v>-</v>
      </c>
      <c r="DN22" s="66"/>
      <c r="DO22" s="42">
        <f>-DO6</f>
        <v>-53.701951991586604</v>
      </c>
      <c r="DP22" s="42"/>
      <c r="DQ22" s="42"/>
      <c r="DR22" s="42">
        <f>-DQ6</f>
        <v>-5.896277630712417</v>
      </c>
      <c r="DS22" s="42"/>
      <c r="DT22" s="43"/>
      <c r="DU22" s="405" t="str">
        <f>DU6</f>
        <v>-</v>
      </c>
      <c r="DV22" s="66"/>
      <c r="DW22" s="42">
        <f>-DW6</f>
        <v>-46.6824513390251</v>
      </c>
      <c r="DX22" s="42"/>
      <c r="DY22" s="42"/>
      <c r="DZ22" s="42">
        <f>-DY6</f>
        <v>0.26651884199890885</v>
      </c>
      <c r="EA22" s="42"/>
      <c r="EB22" s="43"/>
      <c r="EC22" s="405" t="str">
        <f>EC6</f>
        <v>-</v>
      </c>
      <c r="ED22" s="66"/>
      <c r="EE22" s="42">
        <f>-EE6</f>
        <v>-52.648781525769436</v>
      </c>
      <c r="EF22" s="42"/>
      <c r="EG22" s="42"/>
      <c r="EH22" s="42">
        <f>-EG6</f>
        <v>-5.3978371167856221</v>
      </c>
      <c r="EI22" s="42"/>
      <c r="EJ22" s="43"/>
      <c r="EK22" s="405" t="str">
        <f>EK6</f>
        <v>-</v>
      </c>
      <c r="EL22" s="66"/>
      <c r="EM22" s="42">
        <f>-EM6</f>
        <v>-29.144883651579363</v>
      </c>
      <c r="EN22" s="42"/>
      <c r="EO22" s="42"/>
      <c r="EP22" s="42">
        <f>-EO6</f>
        <v>0.27500628134164651</v>
      </c>
      <c r="EQ22" s="42"/>
      <c r="ER22" s="43"/>
      <c r="ES22" s="405" t="str">
        <f>ES6</f>
        <v>-</v>
      </c>
      <c r="ET22" s="66"/>
      <c r="EU22" s="42">
        <f>-EU6</f>
        <v>-50.542637500373203</v>
      </c>
      <c r="EV22" s="42"/>
      <c r="EW22" s="42"/>
      <c r="EX22" s="42">
        <f>-EW6</f>
        <v>-4.0601730419336084</v>
      </c>
      <c r="EY22" s="42"/>
      <c r="EZ22" s="43"/>
      <c r="FA22" s="405" t="str">
        <f>FA6</f>
        <v>-</v>
      </c>
      <c r="FB22" s="66"/>
      <c r="FC22" s="42">
        <f>-FC6</f>
        <v>-29.144811107077544</v>
      </c>
      <c r="FD22" s="42"/>
      <c r="FE22" s="42"/>
      <c r="FF22" s="42">
        <f>-FE6</f>
        <v>-2.1715980067644614</v>
      </c>
      <c r="FG22" s="42"/>
      <c r="FH22" s="43"/>
      <c r="FI22" s="405" t="str">
        <f>FI6</f>
        <v>-</v>
      </c>
      <c r="FJ22" s="66"/>
      <c r="FK22" s="42">
        <f>-FK6</f>
        <v>-13.376157761805038</v>
      </c>
      <c r="FL22" s="42"/>
      <c r="FM22" s="42"/>
      <c r="FN22" s="42">
        <f>-FM6</f>
        <v>1.8515819508423328</v>
      </c>
      <c r="FO22" s="42"/>
      <c r="FP22" s="43"/>
      <c r="FQ22" s="405" t="str">
        <f>FQ6</f>
        <v>-</v>
      </c>
      <c r="FR22" s="66"/>
      <c r="FS22" s="42">
        <f>-FS6</f>
        <v>-0.7711001709050449</v>
      </c>
      <c r="FT22" s="42"/>
      <c r="FU22" s="42"/>
      <c r="FV22" s="42">
        <f>-FU6</f>
        <v>-2.1116892932344915</v>
      </c>
      <c r="FW22" s="42"/>
      <c r="FX22" s="43"/>
      <c r="FY22" s="405" t="str">
        <f>FY6</f>
        <v>-</v>
      </c>
      <c r="FZ22" s="66"/>
      <c r="GA22" s="42">
        <f>-GA6</f>
        <v>-19.331574227009966</v>
      </c>
      <c r="GB22" s="42"/>
      <c r="GC22" s="42"/>
      <c r="GD22" s="42">
        <f>-GC6</f>
        <v>1.2480362189890384</v>
      </c>
      <c r="GE22" s="42"/>
      <c r="GF22" s="43"/>
      <c r="GG22" s="405" t="str">
        <f>GG6</f>
        <v>-</v>
      </c>
      <c r="GH22" s="66"/>
      <c r="GI22" s="42">
        <f>-GI6</f>
        <v>-17.2293249656379</v>
      </c>
      <c r="GJ22" s="42"/>
      <c r="GK22" s="42"/>
      <c r="GL22" s="42">
        <f>-GK6</f>
        <v>-1.7966969226059919</v>
      </c>
      <c r="GM22" s="42"/>
      <c r="GN22" s="43"/>
      <c r="GO22" s="405" t="str">
        <f>GO6</f>
        <v>-</v>
      </c>
      <c r="GP22" s="66"/>
      <c r="GQ22" s="42">
        <f>-GQ6</f>
        <v>-48.78775974613152</v>
      </c>
      <c r="GR22" s="42"/>
      <c r="GS22" s="42"/>
      <c r="GT22" s="42">
        <f>-GS6</f>
        <v>-4.1818526322062013</v>
      </c>
      <c r="GU22" s="42"/>
      <c r="GV22" s="43"/>
    </row>
    <row r="23" spans="1:204" ht="13.5" thickBot="1" x14ac:dyDescent="0.25">
      <c r="A23" s="410" t="s">
        <v>205</v>
      </c>
      <c r="B23" s="45"/>
      <c r="C23" s="45"/>
      <c r="D23" s="45"/>
      <c r="E23" s="46"/>
      <c r="F23" s="46"/>
      <c r="G23" s="46"/>
      <c r="H23" s="46"/>
      <c r="I23" s="46"/>
      <c r="J23" s="46"/>
      <c r="K23" s="46"/>
      <c r="L23" s="47"/>
      <c r="M23" s="37"/>
      <c r="N23" s="38"/>
      <c r="O23" s="35">
        <f>SUM(O22:Q22)</f>
        <v>-51.595662877366166</v>
      </c>
      <c r="P23" s="35"/>
      <c r="Q23" s="35"/>
      <c r="R23" s="35">
        <f>SUM(R22:T22)</f>
        <v>-4.551822134511041</v>
      </c>
      <c r="S23" s="35"/>
      <c r="T23" s="36"/>
      <c r="U23" s="37"/>
      <c r="V23" s="38"/>
      <c r="W23" s="35">
        <f>SUM(W22:Y22)</f>
        <v>-27.392102779102942</v>
      </c>
      <c r="X23" s="35"/>
      <c r="Y23" s="35"/>
      <c r="Z23" s="35">
        <f>SUM(Z22:AB22)</f>
        <v>-3.0948252240640177</v>
      </c>
      <c r="AA23" s="35"/>
      <c r="AB23" s="36"/>
      <c r="AC23" s="37"/>
      <c r="AD23" s="38"/>
      <c r="AE23" s="35">
        <f>SUM(AE22:AG22)</f>
        <v>-0.42100345086406327</v>
      </c>
      <c r="AF23" s="35"/>
      <c r="AG23" s="35"/>
      <c r="AH23" s="35">
        <f>SUM(AH22:AJ22)</f>
        <v>-0.35716169331643582</v>
      </c>
      <c r="AI23" s="35"/>
      <c r="AJ23" s="36"/>
      <c r="AK23" s="37"/>
      <c r="AL23" s="38"/>
      <c r="AM23" s="35">
        <f>SUM(AM22:AO22)</f>
        <v>-33.352594859891539</v>
      </c>
      <c r="AN23" s="35"/>
      <c r="AO23" s="35"/>
      <c r="AP23" s="35">
        <f>SUM(AP22:AR22)</f>
        <v>-5.6859080756178857</v>
      </c>
      <c r="AQ23" s="35"/>
      <c r="AR23" s="36"/>
      <c r="AS23" s="37"/>
      <c r="AT23" s="38"/>
      <c r="AU23" s="35">
        <f>SUM(AU22:AW22)</f>
        <v>-26.691233391259882</v>
      </c>
      <c r="AV23" s="35"/>
      <c r="AW23" s="35"/>
      <c r="AX23" s="35">
        <f>SUM(AX22:AZ22)</f>
        <v>-4.4540770025882246</v>
      </c>
      <c r="AY23" s="35"/>
      <c r="AZ23" s="36"/>
      <c r="BA23" s="37"/>
      <c r="BB23" s="38"/>
      <c r="BC23" s="35">
        <f>SUM(BC22:BE22)</f>
        <v>-56.159490475968624</v>
      </c>
      <c r="BD23" s="35"/>
      <c r="BE23" s="35"/>
      <c r="BF23" s="35">
        <f>SUM(BF22:BH22)</f>
        <v>-5.8991071095424656</v>
      </c>
      <c r="BG23" s="35"/>
      <c r="BH23" s="36"/>
      <c r="BI23" s="37"/>
      <c r="BJ23" s="38"/>
      <c r="BK23" s="35">
        <f>SUM(BK22:BM22)</f>
        <v>-0.77101380840343858</v>
      </c>
      <c r="BL23" s="35"/>
      <c r="BM23" s="35"/>
      <c r="BN23" s="35">
        <f>SUM(BN22:BP22)</f>
        <v>-0.35764679329290389</v>
      </c>
      <c r="BO23" s="35"/>
      <c r="BP23" s="36"/>
      <c r="BQ23" s="37"/>
      <c r="BR23" s="38"/>
      <c r="BS23" s="35">
        <f>SUM(BS22:BU22)</f>
        <v>-58.969276309182931</v>
      </c>
      <c r="BT23" s="35"/>
      <c r="BU23" s="35"/>
      <c r="BV23" s="35">
        <f>SUM(BV22:BX22)</f>
        <v>0.2927968915794823</v>
      </c>
      <c r="BW23" s="35"/>
      <c r="BX23" s="36"/>
      <c r="BY23" s="37"/>
      <c r="BZ23" s="38"/>
      <c r="CA23" s="35">
        <f>SUM(CA22:CC22)</f>
        <v>-61.42680788479214</v>
      </c>
      <c r="CB23" s="35"/>
      <c r="CC23" s="35"/>
      <c r="CD23" s="35">
        <f>SUM(CD22:CF22)</f>
        <v>-6.0097092098165987</v>
      </c>
      <c r="CE23" s="35"/>
      <c r="CF23" s="36"/>
      <c r="CG23" s="37"/>
      <c r="CH23" s="38"/>
      <c r="CI23" s="35">
        <f>SUM(CI22:CK22)</f>
        <v>-52.999778345862261</v>
      </c>
      <c r="CJ23" s="35"/>
      <c r="CK23" s="35"/>
      <c r="CL23" s="35">
        <f>SUM(CL22:CN22)</f>
        <v>-4.744568215200669</v>
      </c>
      <c r="CM23" s="35"/>
      <c r="CN23" s="36"/>
      <c r="CO23" s="37"/>
      <c r="CP23" s="38"/>
      <c r="CQ23" s="35">
        <f>SUM(CQ22:CS22)</f>
        <v>-63.534185165598608</v>
      </c>
      <c r="CR23" s="35"/>
      <c r="CS23" s="35"/>
      <c r="CT23" s="35">
        <f>SUM(CT22:CV22)</f>
        <v>-6.3551001496317454</v>
      </c>
      <c r="CU23" s="35"/>
      <c r="CV23" s="36"/>
      <c r="CW23" s="37"/>
      <c r="CX23" s="38"/>
      <c r="CY23" s="35">
        <f>SUM(CY22:DA22)</f>
        <v>-0.42112781285508111</v>
      </c>
      <c r="CZ23" s="35"/>
      <c r="DA23" s="35"/>
      <c r="DB23" s="35">
        <f>SUM(DB22:DD22)</f>
        <v>-2.4629827973361729</v>
      </c>
      <c r="DC23" s="35"/>
      <c r="DD23" s="36"/>
      <c r="DE23" s="37"/>
      <c r="DF23" s="38"/>
      <c r="DG23" s="35">
        <f>SUM(DG22:DI22)</f>
        <v>-0.77113817039445642</v>
      </c>
      <c r="DH23" s="35"/>
      <c r="DI23" s="35"/>
      <c r="DJ23" s="35">
        <f>SUM(DJ22:DL22)</f>
        <v>-2.4634678973126412</v>
      </c>
      <c r="DK23" s="35"/>
      <c r="DL23" s="36"/>
      <c r="DM23" s="37"/>
      <c r="DN23" s="38"/>
      <c r="DO23" s="35">
        <f>SUM(DO22:DQ22)</f>
        <v>-53.701951991586604</v>
      </c>
      <c r="DP23" s="35"/>
      <c r="DQ23" s="35"/>
      <c r="DR23" s="35">
        <f>SUM(DR22:DT22)</f>
        <v>-5.896277630712417</v>
      </c>
      <c r="DS23" s="35"/>
      <c r="DT23" s="36"/>
      <c r="DU23" s="37"/>
      <c r="DV23" s="38"/>
      <c r="DW23" s="35">
        <f>SUM(DW22:DY22)</f>
        <v>-46.6824513390251</v>
      </c>
      <c r="DX23" s="35"/>
      <c r="DY23" s="35"/>
      <c r="DZ23" s="35">
        <f>SUM(DZ22:EB22)</f>
        <v>0.26651884199890885</v>
      </c>
      <c r="EA23" s="35"/>
      <c r="EB23" s="36"/>
      <c r="EC23" s="37"/>
      <c r="ED23" s="38"/>
      <c r="EE23" s="35">
        <f>SUM(EE22:EG22)</f>
        <v>-52.648781525769436</v>
      </c>
      <c r="EF23" s="35"/>
      <c r="EG23" s="35"/>
      <c r="EH23" s="35">
        <f>SUM(EH22:EJ22)</f>
        <v>-5.3978371167856221</v>
      </c>
      <c r="EI23" s="35"/>
      <c r="EJ23" s="36"/>
      <c r="EK23" s="37"/>
      <c r="EL23" s="38"/>
      <c r="EM23" s="35">
        <f>SUM(EM22:EO22)</f>
        <v>-29.144883651579363</v>
      </c>
      <c r="EN23" s="35"/>
      <c r="EO23" s="35"/>
      <c r="EP23" s="35">
        <f>SUM(EP22:ER22)</f>
        <v>0.27500628134164651</v>
      </c>
      <c r="EQ23" s="35"/>
      <c r="ER23" s="36"/>
      <c r="ES23" s="37"/>
      <c r="ET23" s="38"/>
      <c r="EU23" s="35">
        <f>SUM(EU22:EW22)</f>
        <v>-50.542637500373203</v>
      </c>
      <c r="EV23" s="35"/>
      <c r="EW23" s="35"/>
      <c r="EX23" s="35">
        <f>SUM(EX22:EZ22)</f>
        <v>-4.0601730419336084</v>
      </c>
      <c r="EY23" s="35"/>
      <c r="EZ23" s="36"/>
      <c r="FA23" s="37"/>
      <c r="FB23" s="38"/>
      <c r="FC23" s="35">
        <f>SUM(FC22:FE22)</f>
        <v>-29.144811107077544</v>
      </c>
      <c r="FD23" s="35"/>
      <c r="FE23" s="35"/>
      <c r="FF23" s="35">
        <f>SUM(FF22:FH22)</f>
        <v>-2.1715980067644614</v>
      </c>
      <c r="FG23" s="35"/>
      <c r="FH23" s="36"/>
      <c r="FI23" s="37"/>
      <c r="FJ23" s="38"/>
      <c r="FK23" s="35">
        <f>SUM(FK22:FM22)</f>
        <v>-13.376157761805038</v>
      </c>
      <c r="FL23" s="35"/>
      <c r="FM23" s="35"/>
      <c r="FN23" s="35">
        <f>SUM(FN22:FP22)</f>
        <v>1.8515819508423328</v>
      </c>
      <c r="FO23" s="35"/>
      <c r="FP23" s="36"/>
      <c r="FQ23" s="37"/>
      <c r="FR23" s="38"/>
      <c r="FS23" s="35">
        <f>SUM(FS22:FU22)</f>
        <v>-0.7711001709050449</v>
      </c>
      <c r="FT23" s="35"/>
      <c r="FU23" s="35"/>
      <c r="FV23" s="35">
        <f>SUM(FV22:FX22)</f>
        <v>-2.1116892932344915</v>
      </c>
      <c r="FW23" s="35"/>
      <c r="FX23" s="36"/>
      <c r="FY23" s="37"/>
      <c r="FZ23" s="38"/>
      <c r="GA23" s="35">
        <f>SUM(GA22:GC22)</f>
        <v>-19.331574227009966</v>
      </c>
      <c r="GB23" s="35"/>
      <c r="GC23" s="35"/>
      <c r="GD23" s="35">
        <f>SUM(GD22:GF22)</f>
        <v>1.2480362189890384</v>
      </c>
      <c r="GE23" s="35"/>
      <c r="GF23" s="36"/>
      <c r="GG23" s="37"/>
      <c r="GH23" s="38"/>
      <c r="GI23" s="35">
        <f>SUM(GI22:GK22)</f>
        <v>-17.2293249656379</v>
      </c>
      <c r="GJ23" s="35"/>
      <c r="GK23" s="35"/>
      <c r="GL23" s="35">
        <f>SUM(GL22:GN22)</f>
        <v>-1.7966969226059919</v>
      </c>
      <c r="GM23" s="35"/>
      <c r="GN23" s="36"/>
      <c r="GO23" s="37"/>
      <c r="GP23" s="38"/>
      <c r="GQ23" s="35">
        <f>SUM(GQ22:GS22)</f>
        <v>-48.78775974613152</v>
      </c>
      <c r="GR23" s="35"/>
      <c r="GS23" s="35"/>
      <c r="GT23" s="35">
        <f>SUM(GT22:GV22)</f>
        <v>-4.1818526322062013</v>
      </c>
      <c r="GU23" s="35"/>
      <c r="GV23" s="36"/>
    </row>
    <row r="24" spans="1:204" ht="13.5" thickBot="1" x14ac:dyDescent="0.25">
      <c r="A24" s="411" t="s">
        <v>206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32"/>
      <c r="N24" s="33"/>
      <c r="O24" s="27">
        <f>SUM(O22:Q22)</f>
        <v>-51.595662877366166</v>
      </c>
      <c r="P24" s="27"/>
      <c r="Q24" s="27"/>
      <c r="R24" s="27">
        <f>SUM(R22:T22)</f>
        <v>-4.551822134511041</v>
      </c>
      <c r="S24" s="27"/>
      <c r="T24" s="34"/>
      <c r="U24" s="32"/>
      <c r="V24" s="33"/>
      <c r="W24" s="27">
        <f>SUM(W22:Y22)</f>
        <v>-27.392102779102942</v>
      </c>
      <c r="X24" s="27"/>
      <c r="Y24" s="27"/>
      <c r="Z24" s="27">
        <f>SUM(Z22:AB22)</f>
        <v>-3.0948252240640177</v>
      </c>
      <c r="AA24" s="27"/>
      <c r="AB24" s="34"/>
      <c r="AC24" s="32"/>
      <c r="AD24" s="33"/>
      <c r="AE24" s="27">
        <f>SUM(AE22:AG22)</f>
        <v>-0.42100345086406327</v>
      </c>
      <c r="AF24" s="27"/>
      <c r="AG24" s="27"/>
      <c r="AH24" s="27">
        <f>SUM(AH22:AJ22)</f>
        <v>-0.35716169331643582</v>
      </c>
      <c r="AI24" s="27"/>
      <c r="AJ24" s="34"/>
      <c r="AK24" s="32"/>
      <c r="AL24" s="33"/>
      <c r="AM24" s="27">
        <f>SUM(AM22:AO22)</f>
        <v>-33.352594859891539</v>
      </c>
      <c r="AN24" s="27"/>
      <c r="AO24" s="27"/>
      <c r="AP24" s="27">
        <f>SUM(AP22:AR22)</f>
        <v>-5.6859080756178857</v>
      </c>
      <c r="AQ24" s="27"/>
      <c r="AR24" s="34"/>
      <c r="AS24" s="32"/>
      <c r="AT24" s="33"/>
      <c r="AU24" s="27">
        <f>SUM(AU22:AW22)</f>
        <v>-26.691233391259882</v>
      </c>
      <c r="AV24" s="27"/>
      <c r="AW24" s="27"/>
      <c r="AX24" s="27">
        <f>SUM(AX22:AZ22)</f>
        <v>-4.4540770025882246</v>
      </c>
      <c r="AY24" s="27"/>
      <c r="AZ24" s="34"/>
      <c r="BA24" s="32"/>
      <c r="BB24" s="33"/>
      <c r="BC24" s="27">
        <f>SUM(BC22:BE22)</f>
        <v>-56.159490475968624</v>
      </c>
      <c r="BD24" s="27"/>
      <c r="BE24" s="27"/>
      <c r="BF24" s="27">
        <f>SUM(BF22:BH22)</f>
        <v>-5.8991071095424656</v>
      </c>
      <c r="BG24" s="27"/>
      <c r="BH24" s="34"/>
      <c r="BI24" s="32"/>
      <c r="BJ24" s="33"/>
      <c r="BK24" s="27">
        <f>SUM(BK22:BM22)</f>
        <v>-0.77101380840343858</v>
      </c>
      <c r="BL24" s="27"/>
      <c r="BM24" s="27"/>
      <c r="BN24" s="27">
        <f>SUM(BN22:BP22)</f>
        <v>-0.35764679329290389</v>
      </c>
      <c r="BO24" s="27"/>
      <c r="BP24" s="34"/>
      <c r="BQ24" s="32"/>
      <c r="BR24" s="33"/>
      <c r="BS24" s="27">
        <f>SUM(BS22:BU22)</f>
        <v>-58.969276309182931</v>
      </c>
      <c r="BT24" s="27"/>
      <c r="BU24" s="27"/>
      <c r="BV24" s="27">
        <f>SUM(BV22:BX22)</f>
        <v>0.2927968915794823</v>
      </c>
      <c r="BW24" s="27"/>
      <c r="BX24" s="34"/>
      <c r="BY24" s="32"/>
      <c r="BZ24" s="33"/>
      <c r="CA24" s="27">
        <f>SUM(CA22:CC22)</f>
        <v>-61.42680788479214</v>
      </c>
      <c r="CB24" s="27"/>
      <c r="CC24" s="27"/>
      <c r="CD24" s="27">
        <f>SUM(CD22:CF22)</f>
        <v>-6.0097092098165987</v>
      </c>
      <c r="CE24" s="27"/>
      <c r="CF24" s="34"/>
      <c r="CG24" s="32"/>
      <c r="CH24" s="33"/>
      <c r="CI24" s="27">
        <f>SUM(CI22:CK22)</f>
        <v>-52.999778345862261</v>
      </c>
      <c r="CJ24" s="27"/>
      <c r="CK24" s="27"/>
      <c r="CL24" s="27">
        <f>SUM(CL22:CN22)</f>
        <v>-4.744568215200669</v>
      </c>
      <c r="CM24" s="27"/>
      <c r="CN24" s="34"/>
      <c r="CO24" s="32"/>
      <c r="CP24" s="33"/>
      <c r="CQ24" s="27">
        <f>SUM(CQ22:CS22)</f>
        <v>-63.534185165598608</v>
      </c>
      <c r="CR24" s="27"/>
      <c r="CS24" s="27"/>
      <c r="CT24" s="27">
        <f>SUM(CT22:CV22)</f>
        <v>-6.3551001496317454</v>
      </c>
      <c r="CU24" s="27"/>
      <c r="CV24" s="34"/>
      <c r="CW24" s="32"/>
      <c r="CX24" s="33"/>
      <c r="CY24" s="27">
        <f>SUM(CY22:DA22)</f>
        <v>-0.42112781285508111</v>
      </c>
      <c r="CZ24" s="27"/>
      <c r="DA24" s="27"/>
      <c r="DB24" s="27">
        <f>SUM(DB22:DD22)</f>
        <v>-2.4629827973361729</v>
      </c>
      <c r="DC24" s="27"/>
      <c r="DD24" s="34"/>
      <c r="DE24" s="32"/>
      <c r="DF24" s="33"/>
      <c r="DG24" s="27">
        <f>SUM(DG22:DI22)</f>
        <v>-0.77113817039445642</v>
      </c>
      <c r="DH24" s="27"/>
      <c r="DI24" s="27"/>
      <c r="DJ24" s="27">
        <f>SUM(DJ22:DL22)</f>
        <v>-2.4634678973126412</v>
      </c>
      <c r="DK24" s="27"/>
      <c r="DL24" s="34"/>
      <c r="DM24" s="32"/>
      <c r="DN24" s="33"/>
      <c r="DO24" s="27">
        <f>SUM(DO22:DQ22)</f>
        <v>-53.701951991586604</v>
      </c>
      <c r="DP24" s="27"/>
      <c r="DQ24" s="27"/>
      <c r="DR24" s="27">
        <f>SUM(DR22:DT22)</f>
        <v>-5.896277630712417</v>
      </c>
      <c r="DS24" s="27"/>
      <c r="DT24" s="34"/>
      <c r="DU24" s="32"/>
      <c r="DV24" s="33"/>
      <c r="DW24" s="27">
        <f>SUM(DW22:DY22)</f>
        <v>-46.6824513390251</v>
      </c>
      <c r="DX24" s="27"/>
      <c r="DY24" s="27"/>
      <c r="DZ24" s="27">
        <f>SUM(DZ22:EB22)</f>
        <v>0.26651884199890885</v>
      </c>
      <c r="EA24" s="27"/>
      <c r="EB24" s="34"/>
      <c r="EC24" s="32"/>
      <c r="ED24" s="33"/>
      <c r="EE24" s="27">
        <f>SUM(EE22:EG22)</f>
        <v>-52.648781525769436</v>
      </c>
      <c r="EF24" s="27"/>
      <c r="EG24" s="27"/>
      <c r="EH24" s="27">
        <f>SUM(EH22:EJ22)</f>
        <v>-5.3978371167856221</v>
      </c>
      <c r="EI24" s="27"/>
      <c r="EJ24" s="34"/>
      <c r="EK24" s="32"/>
      <c r="EL24" s="33"/>
      <c r="EM24" s="27">
        <f>SUM(EM22:EO22)</f>
        <v>-29.144883651579363</v>
      </c>
      <c r="EN24" s="27"/>
      <c r="EO24" s="27"/>
      <c r="EP24" s="27">
        <f>SUM(EP22:ER22)</f>
        <v>0.27500628134164651</v>
      </c>
      <c r="EQ24" s="27"/>
      <c r="ER24" s="34"/>
      <c r="ES24" s="32"/>
      <c r="ET24" s="33"/>
      <c r="EU24" s="27">
        <f>SUM(EU22:EW22)</f>
        <v>-50.542637500373203</v>
      </c>
      <c r="EV24" s="27"/>
      <c r="EW24" s="27"/>
      <c r="EX24" s="27">
        <f>SUM(EX22:EZ22)</f>
        <v>-4.0601730419336084</v>
      </c>
      <c r="EY24" s="27"/>
      <c r="EZ24" s="34"/>
      <c r="FA24" s="32"/>
      <c r="FB24" s="33"/>
      <c r="FC24" s="27">
        <f>SUM(FC22:FE22)</f>
        <v>-29.144811107077544</v>
      </c>
      <c r="FD24" s="27"/>
      <c r="FE24" s="27"/>
      <c r="FF24" s="27">
        <f>SUM(FF22:FH22)</f>
        <v>-2.1715980067644614</v>
      </c>
      <c r="FG24" s="27"/>
      <c r="FH24" s="34"/>
      <c r="FI24" s="32"/>
      <c r="FJ24" s="33"/>
      <c r="FK24" s="27">
        <f>SUM(FK22:FM22)</f>
        <v>-13.376157761805038</v>
      </c>
      <c r="FL24" s="27"/>
      <c r="FM24" s="27"/>
      <c r="FN24" s="27">
        <f>SUM(FN22:FP22)</f>
        <v>1.8515819508423328</v>
      </c>
      <c r="FO24" s="27"/>
      <c r="FP24" s="34"/>
      <c r="FQ24" s="32"/>
      <c r="FR24" s="33"/>
      <c r="FS24" s="27">
        <f>SUM(FS22:FU22)</f>
        <v>-0.7711001709050449</v>
      </c>
      <c r="FT24" s="27"/>
      <c r="FU24" s="27"/>
      <c r="FV24" s="27">
        <f>SUM(FV22:FX22)</f>
        <v>-2.1116892932344915</v>
      </c>
      <c r="FW24" s="27"/>
      <c r="FX24" s="34"/>
      <c r="FY24" s="32"/>
      <c r="FZ24" s="33"/>
      <c r="GA24" s="27">
        <f>SUM(GA22:GC22)</f>
        <v>-19.331574227009966</v>
      </c>
      <c r="GB24" s="27"/>
      <c r="GC24" s="27"/>
      <c r="GD24" s="27">
        <f>SUM(GD22:GF22)</f>
        <v>1.2480362189890384</v>
      </c>
      <c r="GE24" s="27"/>
      <c r="GF24" s="34"/>
      <c r="GG24" s="32"/>
      <c r="GH24" s="33"/>
      <c r="GI24" s="27">
        <f>SUM(GI22:GK22)</f>
        <v>-17.2293249656379</v>
      </c>
      <c r="GJ24" s="27"/>
      <c r="GK24" s="27"/>
      <c r="GL24" s="27">
        <f>SUM(GL22:GN22)</f>
        <v>-1.7966969226059919</v>
      </c>
      <c r="GM24" s="27"/>
      <c r="GN24" s="34"/>
      <c r="GO24" s="32"/>
      <c r="GP24" s="33"/>
      <c r="GQ24" s="27">
        <f>SUM(GQ22:GS22)</f>
        <v>-48.78775974613152</v>
      </c>
      <c r="GR24" s="27"/>
      <c r="GS24" s="27"/>
      <c r="GT24" s="27">
        <f>SUM(GT22:GV22)</f>
        <v>-4.1818526322062013</v>
      </c>
      <c r="GU24" s="27"/>
      <c r="GV24" s="34"/>
    </row>
    <row r="25" spans="1:204" x14ac:dyDescent="0.2">
      <c r="A25" s="403" t="s">
        <v>63</v>
      </c>
      <c r="B25" s="70"/>
      <c r="C25" s="70"/>
      <c r="D25" s="70"/>
      <c r="E25" s="28"/>
      <c r="F25" s="28"/>
      <c r="G25" s="28"/>
      <c r="H25" s="28"/>
      <c r="I25" s="28"/>
      <c r="J25" s="28"/>
      <c r="K25" s="28"/>
      <c r="L25" s="71"/>
      <c r="M25" s="72"/>
      <c r="N25" s="73"/>
      <c r="O25" s="74"/>
      <c r="P25" s="74"/>
      <c r="Q25" s="74"/>
      <c r="R25" s="74"/>
      <c r="S25" s="74"/>
      <c r="T25" s="75"/>
      <c r="U25" s="72"/>
      <c r="V25" s="73"/>
      <c r="W25" s="74"/>
      <c r="X25" s="74"/>
      <c r="Y25" s="74"/>
      <c r="Z25" s="74"/>
      <c r="AA25" s="74"/>
      <c r="AB25" s="75"/>
      <c r="AC25" s="72"/>
      <c r="AD25" s="73"/>
      <c r="AE25" s="74"/>
      <c r="AF25" s="74"/>
      <c r="AG25" s="74"/>
      <c r="AH25" s="74"/>
      <c r="AI25" s="74"/>
      <c r="AJ25" s="75"/>
      <c r="AK25" s="72"/>
      <c r="AL25" s="73"/>
      <c r="AM25" s="74"/>
      <c r="AN25" s="74"/>
      <c r="AO25" s="74"/>
      <c r="AP25" s="74"/>
      <c r="AQ25" s="74"/>
      <c r="AR25" s="75"/>
      <c r="AS25" s="72"/>
      <c r="AT25" s="73"/>
      <c r="AU25" s="74"/>
      <c r="AV25" s="74"/>
      <c r="AW25" s="74"/>
      <c r="AX25" s="74"/>
      <c r="AY25" s="74"/>
      <c r="AZ25" s="75"/>
      <c r="BA25" s="72"/>
      <c r="BB25" s="73"/>
      <c r="BC25" s="74"/>
      <c r="BD25" s="74"/>
      <c r="BE25" s="74"/>
      <c r="BF25" s="74"/>
      <c r="BG25" s="74"/>
      <c r="BH25" s="75"/>
      <c r="BI25" s="72"/>
      <c r="BJ25" s="73"/>
      <c r="BK25" s="74"/>
      <c r="BL25" s="74"/>
      <c r="BM25" s="74"/>
      <c r="BN25" s="74"/>
      <c r="BO25" s="74"/>
      <c r="BP25" s="75"/>
      <c r="BQ25" s="72"/>
      <c r="BR25" s="73"/>
      <c r="BS25" s="74"/>
      <c r="BT25" s="74"/>
      <c r="BU25" s="74"/>
      <c r="BV25" s="74"/>
      <c r="BW25" s="74"/>
      <c r="BX25" s="75"/>
      <c r="BY25" s="72"/>
      <c r="BZ25" s="73"/>
      <c r="CA25" s="74"/>
      <c r="CB25" s="74"/>
      <c r="CC25" s="74"/>
      <c r="CD25" s="74"/>
      <c r="CE25" s="74"/>
      <c r="CF25" s="75"/>
      <c r="CG25" s="72"/>
      <c r="CH25" s="73"/>
      <c r="CI25" s="74"/>
      <c r="CJ25" s="74"/>
      <c r="CK25" s="74"/>
      <c r="CL25" s="74"/>
      <c r="CM25" s="74"/>
      <c r="CN25" s="75"/>
      <c r="CO25" s="72"/>
      <c r="CP25" s="73"/>
      <c r="CQ25" s="74"/>
      <c r="CR25" s="74"/>
      <c r="CS25" s="74"/>
      <c r="CT25" s="74"/>
      <c r="CU25" s="74"/>
      <c r="CV25" s="75"/>
      <c r="CW25" s="72"/>
      <c r="CX25" s="73"/>
      <c r="CY25" s="74"/>
      <c r="CZ25" s="74"/>
      <c r="DA25" s="74"/>
      <c r="DB25" s="74"/>
      <c r="DC25" s="74"/>
      <c r="DD25" s="75"/>
      <c r="DE25" s="72"/>
      <c r="DF25" s="73"/>
      <c r="DG25" s="74"/>
      <c r="DH25" s="74"/>
      <c r="DI25" s="74"/>
      <c r="DJ25" s="74"/>
      <c r="DK25" s="74"/>
      <c r="DL25" s="75"/>
      <c r="DM25" s="72"/>
      <c r="DN25" s="73"/>
      <c r="DO25" s="74"/>
      <c r="DP25" s="74"/>
      <c r="DQ25" s="74"/>
      <c r="DR25" s="74"/>
      <c r="DS25" s="74"/>
      <c r="DT25" s="75"/>
      <c r="DU25" s="72"/>
      <c r="DV25" s="73"/>
      <c r="DW25" s="74"/>
      <c r="DX25" s="74"/>
      <c r="DY25" s="74"/>
      <c r="DZ25" s="74"/>
      <c r="EA25" s="74"/>
      <c r="EB25" s="75"/>
      <c r="EC25" s="72"/>
      <c r="ED25" s="73"/>
      <c r="EE25" s="74"/>
      <c r="EF25" s="74"/>
      <c r="EG25" s="74"/>
      <c r="EH25" s="74"/>
      <c r="EI25" s="74"/>
      <c r="EJ25" s="75"/>
      <c r="EK25" s="72"/>
      <c r="EL25" s="73"/>
      <c r="EM25" s="74"/>
      <c r="EN25" s="74"/>
      <c r="EO25" s="74"/>
      <c r="EP25" s="74"/>
      <c r="EQ25" s="74"/>
      <c r="ER25" s="75"/>
      <c r="ES25" s="72"/>
      <c r="ET25" s="73"/>
      <c r="EU25" s="74"/>
      <c r="EV25" s="74"/>
      <c r="EW25" s="74"/>
      <c r="EX25" s="74"/>
      <c r="EY25" s="74"/>
      <c r="EZ25" s="75"/>
      <c r="FA25" s="72"/>
      <c r="FB25" s="73"/>
      <c r="FC25" s="74"/>
      <c r="FD25" s="74"/>
      <c r="FE25" s="74"/>
      <c r="FF25" s="74"/>
      <c r="FG25" s="74"/>
      <c r="FH25" s="75"/>
      <c r="FI25" s="72"/>
      <c r="FJ25" s="73"/>
      <c r="FK25" s="74"/>
      <c r="FL25" s="74"/>
      <c r="FM25" s="74"/>
      <c r="FN25" s="74"/>
      <c r="FO25" s="74"/>
      <c r="FP25" s="75"/>
      <c r="FQ25" s="72"/>
      <c r="FR25" s="73"/>
      <c r="FS25" s="74"/>
      <c r="FT25" s="74"/>
      <c r="FU25" s="74"/>
      <c r="FV25" s="74"/>
      <c r="FW25" s="74"/>
      <c r="FX25" s="75"/>
      <c r="FY25" s="72"/>
      <c r="FZ25" s="73"/>
      <c r="GA25" s="74"/>
      <c r="GB25" s="74"/>
      <c r="GC25" s="74"/>
      <c r="GD25" s="74"/>
      <c r="GE25" s="74"/>
      <c r="GF25" s="75"/>
      <c r="GG25" s="72"/>
      <c r="GH25" s="73"/>
      <c r="GI25" s="74"/>
      <c r="GJ25" s="74"/>
      <c r="GK25" s="74"/>
      <c r="GL25" s="74"/>
      <c r="GM25" s="74"/>
      <c r="GN25" s="75"/>
      <c r="GO25" s="72"/>
      <c r="GP25" s="73"/>
      <c r="GQ25" s="74"/>
      <c r="GR25" s="74"/>
      <c r="GS25" s="74"/>
      <c r="GT25" s="74"/>
      <c r="GU25" s="74"/>
      <c r="GV25" s="75"/>
    </row>
    <row r="26" spans="1:204" x14ac:dyDescent="0.2">
      <c r="A26" s="51" t="s">
        <v>121</v>
      </c>
      <c r="B26" s="52"/>
      <c r="C26" s="52"/>
      <c r="D26" s="52"/>
      <c r="E26" s="18"/>
      <c r="F26" s="18"/>
      <c r="G26" s="18"/>
      <c r="H26" s="18"/>
      <c r="I26" s="18"/>
      <c r="J26" s="18"/>
      <c r="K26" s="18"/>
      <c r="L26" s="404"/>
      <c r="M26" s="405">
        <f>M7</f>
        <v>864.09016948767885</v>
      </c>
      <c r="N26" s="66"/>
      <c r="O26" s="42">
        <f>O7</f>
        <v>51.450000762939453</v>
      </c>
      <c r="P26" s="42"/>
      <c r="Q26" s="42"/>
      <c r="R26" s="42">
        <f>Q7</f>
        <v>0.69999998807907104</v>
      </c>
      <c r="S26" s="42"/>
      <c r="T26" s="43"/>
      <c r="U26" s="405">
        <f>U7</f>
        <v>458.3288612490677</v>
      </c>
      <c r="V26" s="66"/>
      <c r="W26" s="42">
        <f>W7</f>
        <v>27.299999237060547</v>
      </c>
      <c r="X26" s="42"/>
      <c r="Y26" s="42"/>
      <c r="Z26" s="42">
        <f>Y7</f>
        <v>1.75</v>
      </c>
      <c r="AA26" s="42"/>
      <c r="AB26" s="43"/>
      <c r="AC26" s="405">
        <f>AC7</f>
        <v>5.8016818877949019</v>
      </c>
      <c r="AD26" s="66"/>
      <c r="AE26" s="42">
        <f>AE7</f>
        <v>0.34999999403953552</v>
      </c>
      <c r="AF26" s="42"/>
      <c r="AG26" s="42"/>
      <c r="AH26" s="42">
        <f>AG7</f>
        <v>0</v>
      </c>
      <c r="AI26" s="42"/>
      <c r="AJ26" s="43"/>
      <c r="AK26" s="405">
        <f>AK7</f>
        <v>566.88636620454315</v>
      </c>
      <c r="AL26" s="66"/>
      <c r="AM26" s="42">
        <f>AM7</f>
        <v>33.25</v>
      </c>
      <c r="AN26" s="42"/>
      <c r="AO26" s="42"/>
      <c r="AP26" s="42">
        <f>AO7</f>
        <v>3.8499999046325684</v>
      </c>
      <c r="AQ26" s="42"/>
      <c r="AR26" s="43"/>
      <c r="AS26" s="405">
        <f>AS7</f>
        <v>447.8663901698427</v>
      </c>
      <c r="AT26" s="66"/>
      <c r="AU26" s="42">
        <f>AU7</f>
        <v>26.600000381469727</v>
      </c>
      <c r="AV26" s="42"/>
      <c r="AW26" s="42"/>
      <c r="AX26" s="42">
        <f>AW7</f>
        <v>3.1500000953674316</v>
      </c>
      <c r="AY26" s="42"/>
      <c r="AZ26" s="43"/>
      <c r="BA26" s="405">
        <f>BA7</f>
        <v>928.02635701126803</v>
      </c>
      <c r="BB26" s="66"/>
      <c r="BC26" s="42">
        <f>BC7</f>
        <v>56</v>
      </c>
      <c r="BD26" s="42"/>
      <c r="BE26" s="42"/>
      <c r="BF26" s="42">
        <f>BE7</f>
        <v>1.3999999761581421</v>
      </c>
      <c r="BG26" s="42"/>
      <c r="BH26" s="43"/>
      <c r="BI26" s="405">
        <f>BI7</f>
        <v>11.613367540531115</v>
      </c>
      <c r="BJ26" s="66"/>
      <c r="BK26" s="42">
        <f>BK7</f>
        <v>0.69999998807907104</v>
      </c>
      <c r="BL26" s="42"/>
      <c r="BM26" s="42"/>
      <c r="BN26" s="42">
        <f>BM7</f>
        <v>0</v>
      </c>
      <c r="BO26" s="42"/>
      <c r="BP26" s="43"/>
      <c r="BQ26" s="405">
        <f>BQ7</f>
        <v>985.63451243999441</v>
      </c>
      <c r="BR26" s="66"/>
      <c r="BS26" s="42">
        <f>BS7</f>
        <v>58.799999237060547</v>
      </c>
      <c r="BT26" s="42"/>
      <c r="BU26" s="42"/>
      <c r="BV26" s="42">
        <f>BU7</f>
        <v>-5.25</v>
      </c>
      <c r="BW26" s="42"/>
      <c r="BX26" s="43"/>
      <c r="BY26" s="405">
        <f>BY7</f>
        <v>1035.2755700067069</v>
      </c>
      <c r="BZ26" s="66"/>
      <c r="CA26" s="42">
        <f>CA7</f>
        <v>61.25</v>
      </c>
      <c r="CB26" s="42"/>
      <c r="CC26" s="42"/>
      <c r="CD26" s="42">
        <f>CC7</f>
        <v>0.69999998807907104</v>
      </c>
      <c r="CE26" s="42"/>
      <c r="CF26" s="43"/>
      <c r="CG26" s="405">
        <f>CG7</f>
        <v>890.18781426997532</v>
      </c>
      <c r="CH26" s="66"/>
      <c r="CI26" s="42">
        <f>CI7</f>
        <v>52.849998474121094</v>
      </c>
      <c r="CJ26" s="42"/>
      <c r="CK26" s="42"/>
      <c r="CL26" s="42">
        <f>CK7</f>
        <v>0.69999998807907104</v>
      </c>
      <c r="CM26" s="42"/>
      <c r="CN26" s="43"/>
      <c r="CO26" s="405">
        <f>CO7</f>
        <v>1054.1029004654383</v>
      </c>
      <c r="CP26" s="66"/>
      <c r="CQ26" s="42">
        <f>CQ7</f>
        <v>63.349998474121094</v>
      </c>
      <c r="CR26" s="42"/>
      <c r="CS26" s="42"/>
      <c r="CT26" s="42">
        <f>CS7</f>
        <v>0.69999998807907104</v>
      </c>
      <c r="CU26" s="42"/>
      <c r="CV26" s="43"/>
      <c r="CW26" s="405">
        <f>CW7</f>
        <v>35.412261078749097</v>
      </c>
      <c r="CX26" s="66"/>
      <c r="CY26" s="42">
        <f>CY7</f>
        <v>0.34999999403953552</v>
      </c>
      <c r="CZ26" s="42"/>
      <c r="DA26" s="42"/>
      <c r="DB26" s="42">
        <f>DA7</f>
        <v>2.0999999046325684</v>
      </c>
      <c r="DC26" s="42"/>
      <c r="DD26" s="43"/>
      <c r="DE26" s="405">
        <f>DE7</f>
        <v>36.735246128252882</v>
      </c>
      <c r="DF26" s="66"/>
      <c r="DG26" s="42">
        <f>DG7</f>
        <v>0.69999998807907104</v>
      </c>
      <c r="DH26" s="42"/>
      <c r="DI26" s="42"/>
      <c r="DJ26" s="42">
        <f>DI7</f>
        <v>2.0999999046325684</v>
      </c>
      <c r="DK26" s="42"/>
      <c r="DL26" s="43"/>
      <c r="DM26" s="405">
        <f>DM7</f>
        <v>915.46642291017224</v>
      </c>
      <c r="DN26" s="66"/>
      <c r="DO26" s="42">
        <f>DO7</f>
        <v>53.549999237060547</v>
      </c>
      <c r="DP26" s="42"/>
      <c r="DQ26" s="42"/>
      <c r="DR26" s="42">
        <f>DQ7</f>
        <v>1.75</v>
      </c>
      <c r="DS26" s="42"/>
      <c r="DT26" s="43"/>
      <c r="DU26" s="405">
        <f>DU7</f>
        <v>780.52463430267562</v>
      </c>
      <c r="DV26" s="66"/>
      <c r="DW26" s="42">
        <f>DW7</f>
        <v>46.549999237060547</v>
      </c>
      <c r="DX26" s="42"/>
      <c r="DY26" s="42"/>
      <c r="DZ26" s="42">
        <f>DY7</f>
        <v>-3.5</v>
      </c>
      <c r="EA26" s="42"/>
      <c r="EB26" s="43"/>
      <c r="EC26" s="405">
        <f>EC7</f>
        <v>874.57934881018946</v>
      </c>
      <c r="ED26" s="66"/>
      <c r="EE26" s="42">
        <f>EE7</f>
        <v>52.5</v>
      </c>
      <c r="EF26" s="42"/>
      <c r="EG26" s="42"/>
      <c r="EH26" s="42">
        <f>EG7</f>
        <v>1.3999999761581421</v>
      </c>
      <c r="EI26" s="42"/>
      <c r="EJ26" s="43"/>
      <c r="EK26" s="405">
        <f>EK7</f>
        <v>482.82845713914412</v>
      </c>
      <c r="EL26" s="66"/>
      <c r="EM26" s="42">
        <f>EM7</f>
        <v>29.049999237060547</v>
      </c>
      <c r="EN26" s="42"/>
      <c r="EO26" s="42"/>
      <c r="EP26" s="42">
        <f>EO7</f>
        <v>-1.75</v>
      </c>
      <c r="EQ26" s="42"/>
      <c r="ER26" s="43"/>
      <c r="ES26" s="405">
        <f>ES7</f>
        <v>838.83416640343489</v>
      </c>
      <c r="ET26" s="66"/>
      <c r="EU26" s="42">
        <f>EU7</f>
        <v>50.400001525878906</v>
      </c>
      <c r="EV26" s="42"/>
      <c r="EW26" s="42"/>
      <c r="EX26" s="42">
        <f>EW7</f>
        <v>0.34999999403953552</v>
      </c>
      <c r="EY26" s="42"/>
      <c r="EZ26" s="43"/>
      <c r="FA26" s="405">
        <f>FA7</f>
        <v>481.40298784884249</v>
      </c>
      <c r="FB26" s="66"/>
      <c r="FC26" s="42">
        <f>FC7</f>
        <v>29.049999237060547</v>
      </c>
      <c r="FD26" s="42"/>
      <c r="FE26" s="42"/>
      <c r="FF26" s="42">
        <f>FE7</f>
        <v>0.69999998807907104</v>
      </c>
      <c r="FG26" s="42"/>
      <c r="FH26" s="43"/>
      <c r="FI26" s="405">
        <f>FI7</f>
        <v>225.92462812047205</v>
      </c>
      <c r="FJ26" s="66"/>
      <c r="FK26" s="42">
        <f>FK7</f>
        <v>13.300000190734863</v>
      </c>
      <c r="FL26" s="42"/>
      <c r="FM26" s="42"/>
      <c r="FN26" s="42">
        <f>FM7</f>
        <v>-2.4500000476837158</v>
      </c>
      <c r="FO26" s="42"/>
      <c r="FP26" s="43"/>
      <c r="FQ26" s="405">
        <f>FQ7</f>
        <v>31.351029933937518</v>
      </c>
      <c r="FR26" s="66"/>
      <c r="FS26" s="42">
        <f>FS7</f>
        <v>0.69999998807907104</v>
      </c>
      <c r="FT26" s="42"/>
      <c r="FU26" s="42"/>
      <c r="FV26" s="42">
        <f>FU7</f>
        <v>1.75</v>
      </c>
      <c r="FW26" s="42"/>
      <c r="FX26" s="43"/>
      <c r="FY26" s="405">
        <f>FY7</f>
        <v>329.69418987093201</v>
      </c>
      <c r="FZ26" s="66"/>
      <c r="GA26" s="42">
        <f>GA7</f>
        <v>19.25</v>
      </c>
      <c r="GB26" s="42"/>
      <c r="GC26" s="42"/>
      <c r="GD26" s="42">
        <f>GC7</f>
        <v>-2.0999999046325684</v>
      </c>
      <c r="GE26" s="42"/>
      <c r="GF26" s="43"/>
      <c r="GG26" s="405">
        <f>GG7</f>
        <v>285.71707590638886</v>
      </c>
      <c r="GH26" s="66"/>
      <c r="GI26" s="42">
        <f>GI7</f>
        <v>17.149999618530273</v>
      </c>
      <c r="GJ26" s="42"/>
      <c r="GK26" s="42"/>
      <c r="GL26" s="42">
        <f>GK7</f>
        <v>1.0499999523162842</v>
      </c>
      <c r="GM26" s="42"/>
      <c r="GN26" s="43"/>
      <c r="GO26" s="405">
        <f>GO7</f>
        <v>815.17700499246712</v>
      </c>
      <c r="GP26" s="66"/>
      <c r="GQ26" s="42">
        <f>GQ7</f>
        <v>48.650001525878906</v>
      </c>
      <c r="GR26" s="42"/>
      <c r="GS26" s="42"/>
      <c r="GT26" s="42">
        <f>GS7</f>
        <v>0.69999998807907104</v>
      </c>
      <c r="GU26" s="42"/>
      <c r="GV26" s="43"/>
    </row>
    <row r="27" spans="1:204" x14ac:dyDescent="0.2">
      <c r="A27" s="51" t="s">
        <v>207</v>
      </c>
      <c r="B27" s="52"/>
      <c r="C27" s="52"/>
      <c r="D27" s="52"/>
      <c r="E27" s="18"/>
      <c r="F27" s="18"/>
      <c r="G27" s="18"/>
      <c r="H27" s="18"/>
      <c r="I27" s="18"/>
      <c r="J27" s="18"/>
      <c r="K27" s="18"/>
      <c r="L27" s="404"/>
      <c r="M27" s="406"/>
      <c r="N27" s="49"/>
      <c r="O27" s="60">
        <v>0.2800000011920929</v>
      </c>
      <c r="P27" s="60"/>
      <c r="Q27" s="60"/>
      <c r="R27" s="60">
        <v>26.040000915527344</v>
      </c>
      <c r="S27" s="60"/>
      <c r="T27" s="61"/>
      <c r="U27" s="406"/>
      <c r="V27" s="49"/>
      <c r="W27" s="60">
        <v>0.56000000238418579</v>
      </c>
      <c r="X27" s="60"/>
      <c r="Y27" s="60"/>
      <c r="Z27" s="60">
        <v>-6.440000057220459</v>
      </c>
      <c r="AA27" s="60"/>
      <c r="AB27" s="61"/>
      <c r="AC27" s="406"/>
      <c r="AD27" s="49"/>
      <c r="AE27" s="60">
        <v>-0.56000000238418579</v>
      </c>
      <c r="AF27" s="60"/>
      <c r="AG27" s="60"/>
      <c r="AH27" s="60">
        <v>-31.360000610351563</v>
      </c>
      <c r="AI27" s="60"/>
      <c r="AJ27" s="61"/>
      <c r="AK27" s="406"/>
      <c r="AL27" s="49"/>
      <c r="AM27" s="60">
        <v>-0.56000000238418579</v>
      </c>
      <c r="AN27" s="60"/>
      <c r="AO27" s="60"/>
      <c r="AP27" s="60">
        <v>6.1599998474121094</v>
      </c>
      <c r="AQ27" s="60"/>
      <c r="AR27" s="61"/>
      <c r="AS27" s="406"/>
      <c r="AT27" s="49"/>
      <c r="AU27" s="60">
        <v>-0.2800000011920929</v>
      </c>
      <c r="AV27" s="60"/>
      <c r="AW27" s="60"/>
      <c r="AX27" s="60">
        <v>-3.0799999237060547</v>
      </c>
      <c r="AY27" s="60"/>
      <c r="AZ27" s="61"/>
      <c r="BA27" s="406"/>
      <c r="BB27" s="49"/>
      <c r="BC27" s="60">
        <v>-0.2800000011920929</v>
      </c>
      <c r="BD27" s="60"/>
      <c r="BE27" s="60"/>
      <c r="BF27" s="60">
        <v>21.559999465942383</v>
      </c>
      <c r="BG27" s="60"/>
      <c r="BH27" s="61"/>
      <c r="BI27" s="406"/>
      <c r="BJ27" s="49"/>
      <c r="BK27" s="60">
        <v>-0.2800000011920929</v>
      </c>
      <c r="BL27" s="60"/>
      <c r="BM27" s="60"/>
      <c r="BN27" s="60">
        <v>-31.360000610351563</v>
      </c>
      <c r="BO27" s="60"/>
      <c r="BP27" s="61"/>
      <c r="BQ27" s="406"/>
      <c r="BR27" s="49"/>
      <c r="BS27" s="60">
        <v>-0.2800000011920929</v>
      </c>
      <c r="BT27" s="60"/>
      <c r="BU27" s="60"/>
      <c r="BV27" s="60">
        <v>32.200000762939453</v>
      </c>
      <c r="BW27" s="60"/>
      <c r="BX27" s="61"/>
      <c r="BY27" s="406"/>
      <c r="BZ27" s="49"/>
      <c r="CA27" s="60">
        <v>-0.2800000011920929</v>
      </c>
      <c r="CB27" s="60"/>
      <c r="CC27" s="60"/>
      <c r="CD27" s="60">
        <v>23.799999237060547</v>
      </c>
      <c r="CE27" s="60"/>
      <c r="CF27" s="61"/>
      <c r="CG27" s="406"/>
      <c r="CH27" s="49"/>
      <c r="CI27" s="60">
        <v>-0.2800000011920929</v>
      </c>
      <c r="CJ27" s="60"/>
      <c r="CK27" s="60"/>
      <c r="CL27" s="60">
        <v>12.319999694824219</v>
      </c>
      <c r="CM27" s="60"/>
      <c r="CN27" s="61"/>
      <c r="CO27" s="406"/>
      <c r="CP27" s="49"/>
      <c r="CQ27" s="60">
        <v>0</v>
      </c>
      <c r="CR27" s="60"/>
      <c r="CS27" s="60"/>
      <c r="CT27" s="60">
        <v>21.280000686645508</v>
      </c>
      <c r="CU27" s="60"/>
      <c r="CV27" s="61"/>
      <c r="CW27" s="406"/>
      <c r="CX27" s="49"/>
      <c r="CY27" s="60">
        <v>-0.56000000238418579</v>
      </c>
      <c r="CZ27" s="60"/>
      <c r="DA27" s="60"/>
      <c r="DB27" s="60">
        <v>-31.079999923706055</v>
      </c>
      <c r="DC27" s="60"/>
      <c r="DD27" s="61"/>
      <c r="DE27" s="406"/>
      <c r="DF27" s="49"/>
      <c r="DG27" s="60">
        <v>-0.2800000011920929</v>
      </c>
      <c r="DH27" s="60"/>
      <c r="DI27" s="60"/>
      <c r="DJ27" s="60">
        <v>-31.360000610351563</v>
      </c>
      <c r="DK27" s="60"/>
      <c r="DL27" s="61"/>
      <c r="DM27" s="406"/>
      <c r="DN27" s="49"/>
      <c r="DO27" s="60">
        <v>-0.2800000011920929</v>
      </c>
      <c r="DP27" s="60"/>
      <c r="DQ27" s="60"/>
      <c r="DR27" s="60">
        <v>29.399999618530273</v>
      </c>
      <c r="DS27" s="60"/>
      <c r="DT27" s="61"/>
      <c r="DU27" s="406"/>
      <c r="DV27" s="49"/>
      <c r="DW27" s="60">
        <v>-0.2800000011920929</v>
      </c>
      <c r="DX27" s="60"/>
      <c r="DY27" s="60"/>
      <c r="DZ27" s="60">
        <v>17.639999389648437</v>
      </c>
      <c r="EA27" s="60"/>
      <c r="EB27" s="61"/>
      <c r="EC27" s="406"/>
      <c r="ED27" s="49"/>
      <c r="EE27" s="60">
        <v>-0.2800000011920929</v>
      </c>
      <c r="EF27" s="60"/>
      <c r="EG27" s="60"/>
      <c r="EH27" s="60">
        <v>23.680000305175781</v>
      </c>
      <c r="EI27" s="60"/>
      <c r="EJ27" s="61"/>
      <c r="EK27" s="406"/>
      <c r="EL27" s="49"/>
      <c r="EM27" s="60">
        <v>-0.2800000011920929</v>
      </c>
      <c r="EN27" s="60"/>
      <c r="EO27" s="60"/>
      <c r="EP27" s="60">
        <v>5.0399999618530273</v>
      </c>
      <c r="EQ27" s="60"/>
      <c r="ER27" s="61"/>
      <c r="ES27" s="406"/>
      <c r="ET27" s="49"/>
      <c r="EU27" s="60">
        <v>-0.2800000011920929</v>
      </c>
      <c r="EV27" s="60"/>
      <c r="EW27" s="60"/>
      <c r="EX27" s="60">
        <v>11.199999809265137</v>
      </c>
      <c r="EY27" s="60"/>
      <c r="EZ27" s="61"/>
      <c r="FA27" s="406"/>
      <c r="FB27" s="49"/>
      <c r="FC27" s="60">
        <v>-0.2800000011920929</v>
      </c>
      <c r="FD27" s="60"/>
      <c r="FE27" s="60"/>
      <c r="FF27" s="60">
        <v>-6.1599998474121094</v>
      </c>
      <c r="FG27" s="60"/>
      <c r="FH27" s="61"/>
      <c r="FI27" s="406"/>
      <c r="FJ27" s="49"/>
      <c r="FK27" s="60">
        <v>-0.56000000238418579</v>
      </c>
      <c r="FL27" s="60"/>
      <c r="FM27" s="60"/>
      <c r="FN27" s="60">
        <v>-15.960000038146973</v>
      </c>
      <c r="FO27" s="60"/>
      <c r="FP27" s="61"/>
      <c r="FQ27" s="406"/>
      <c r="FR27" s="49"/>
      <c r="FS27" s="60">
        <v>-0.56000000238418579</v>
      </c>
      <c r="FT27" s="60"/>
      <c r="FU27" s="60"/>
      <c r="FV27" s="60">
        <v>-31.360000610351563</v>
      </c>
      <c r="FW27" s="60"/>
      <c r="FX27" s="61"/>
      <c r="FY27" s="406"/>
      <c r="FZ27" s="49"/>
      <c r="GA27" s="60">
        <v>-0.2800000011920929</v>
      </c>
      <c r="GB27" s="60"/>
      <c r="GC27" s="60"/>
      <c r="GD27" s="60">
        <v>-8.9600000381469727</v>
      </c>
      <c r="GE27" s="60"/>
      <c r="GF27" s="61"/>
      <c r="GG27" s="406"/>
      <c r="GH27" s="49"/>
      <c r="GI27" s="60">
        <v>-0.2800000011920929</v>
      </c>
      <c r="GJ27" s="60"/>
      <c r="GK27" s="60"/>
      <c r="GL27" s="60">
        <v>-16.239999771118164</v>
      </c>
      <c r="GM27" s="60"/>
      <c r="GN27" s="61"/>
      <c r="GO27" s="406"/>
      <c r="GP27" s="49"/>
      <c r="GQ27" s="60">
        <v>-0.2800000011920929</v>
      </c>
      <c r="GR27" s="60"/>
      <c r="GS27" s="60"/>
      <c r="GT27" s="60">
        <v>12.319999694824219</v>
      </c>
      <c r="GU27" s="60"/>
      <c r="GV27" s="61"/>
    </row>
    <row r="28" spans="1:204" x14ac:dyDescent="0.2">
      <c r="A28" s="51" t="s">
        <v>208</v>
      </c>
      <c r="B28" s="52"/>
      <c r="C28" s="52"/>
      <c r="D28" s="52"/>
      <c r="E28" s="18"/>
      <c r="F28" s="18"/>
      <c r="G28" s="18"/>
      <c r="H28" s="18"/>
      <c r="I28" s="18"/>
      <c r="J28" s="18"/>
      <c r="K28" s="18"/>
      <c r="L28" s="404"/>
      <c r="M28" s="406"/>
      <c r="N28" s="49"/>
      <c r="O28" s="60">
        <v>0</v>
      </c>
      <c r="P28" s="60"/>
      <c r="Q28" s="60"/>
      <c r="R28" s="60">
        <v>30.520000457763672</v>
      </c>
      <c r="S28" s="60"/>
      <c r="T28" s="61"/>
      <c r="U28" s="406"/>
      <c r="V28" s="49"/>
      <c r="W28" s="60">
        <v>0</v>
      </c>
      <c r="X28" s="60"/>
      <c r="Y28" s="60"/>
      <c r="Z28" s="60">
        <v>30.239999771118164</v>
      </c>
      <c r="AA28" s="60"/>
      <c r="AB28" s="61"/>
      <c r="AC28" s="406"/>
      <c r="AD28" s="49"/>
      <c r="AE28" s="60">
        <v>0</v>
      </c>
      <c r="AF28" s="60"/>
      <c r="AG28" s="60"/>
      <c r="AH28" s="60">
        <v>30.799999237060547</v>
      </c>
      <c r="AI28" s="60"/>
      <c r="AJ28" s="61"/>
      <c r="AK28" s="406"/>
      <c r="AL28" s="49"/>
      <c r="AM28" s="60">
        <v>0</v>
      </c>
      <c r="AN28" s="60"/>
      <c r="AO28" s="60"/>
      <c r="AP28" s="60">
        <v>32.200000762939453</v>
      </c>
      <c r="AQ28" s="60"/>
      <c r="AR28" s="61"/>
      <c r="AS28" s="406"/>
      <c r="AT28" s="49"/>
      <c r="AU28" s="60">
        <v>0.2800000011920929</v>
      </c>
      <c r="AV28" s="60"/>
      <c r="AW28" s="60"/>
      <c r="AX28" s="60">
        <v>32.200000762939453</v>
      </c>
      <c r="AY28" s="60"/>
      <c r="AZ28" s="61"/>
      <c r="BA28" s="406"/>
      <c r="BB28" s="49"/>
      <c r="BC28" s="60">
        <v>0</v>
      </c>
      <c r="BD28" s="60"/>
      <c r="BE28" s="60"/>
      <c r="BF28" s="60">
        <v>29.680000305175781</v>
      </c>
      <c r="BG28" s="60"/>
      <c r="BH28" s="61"/>
      <c r="BI28" s="406"/>
      <c r="BJ28" s="49"/>
      <c r="BK28" s="60">
        <v>0</v>
      </c>
      <c r="BL28" s="60"/>
      <c r="BM28" s="60"/>
      <c r="BN28" s="60">
        <v>30.520000457763672</v>
      </c>
      <c r="BO28" s="60"/>
      <c r="BP28" s="61"/>
      <c r="BQ28" s="406"/>
      <c r="BR28" s="49"/>
      <c r="BS28" s="60">
        <v>-0.2800000011920929</v>
      </c>
      <c r="BT28" s="60"/>
      <c r="BU28" s="60"/>
      <c r="BV28" s="60">
        <v>31.360000610351563</v>
      </c>
      <c r="BW28" s="60"/>
      <c r="BX28" s="61"/>
      <c r="BY28" s="406"/>
      <c r="BZ28" s="49"/>
      <c r="CA28" s="60">
        <v>0.2800000011920929</v>
      </c>
      <c r="CB28" s="60"/>
      <c r="CC28" s="60"/>
      <c r="CD28" s="60">
        <v>29.399999618530273</v>
      </c>
      <c r="CE28" s="60"/>
      <c r="CF28" s="61"/>
      <c r="CG28" s="406"/>
      <c r="CH28" s="49"/>
      <c r="CI28" s="60">
        <v>0</v>
      </c>
      <c r="CJ28" s="60"/>
      <c r="CK28" s="60"/>
      <c r="CL28" s="60">
        <v>29.680000305175781</v>
      </c>
      <c r="CM28" s="60"/>
      <c r="CN28" s="61"/>
      <c r="CO28" s="406"/>
      <c r="CP28" s="49"/>
      <c r="CQ28" s="60">
        <v>0</v>
      </c>
      <c r="CR28" s="60"/>
      <c r="CS28" s="60"/>
      <c r="CT28" s="60">
        <v>29.120000839233398</v>
      </c>
      <c r="CU28" s="60"/>
      <c r="CV28" s="61"/>
      <c r="CW28" s="406"/>
      <c r="CX28" s="49"/>
      <c r="CY28" s="60">
        <v>0</v>
      </c>
      <c r="CZ28" s="60"/>
      <c r="DA28" s="60"/>
      <c r="DB28" s="60">
        <v>30.520000457763672</v>
      </c>
      <c r="DC28" s="60"/>
      <c r="DD28" s="61"/>
      <c r="DE28" s="406"/>
      <c r="DF28" s="49"/>
      <c r="DG28" s="60">
        <v>0</v>
      </c>
      <c r="DH28" s="60"/>
      <c r="DI28" s="60"/>
      <c r="DJ28" s="60">
        <v>30.520000457763672</v>
      </c>
      <c r="DK28" s="60"/>
      <c r="DL28" s="61"/>
      <c r="DM28" s="406"/>
      <c r="DN28" s="49"/>
      <c r="DO28" s="60">
        <v>0</v>
      </c>
      <c r="DP28" s="60"/>
      <c r="DQ28" s="60"/>
      <c r="DR28" s="60">
        <v>31.079999923706055</v>
      </c>
      <c r="DS28" s="60"/>
      <c r="DT28" s="61"/>
      <c r="DU28" s="406"/>
      <c r="DV28" s="49"/>
      <c r="DW28" s="60">
        <v>0</v>
      </c>
      <c r="DX28" s="60"/>
      <c r="DY28" s="60"/>
      <c r="DZ28" s="60">
        <v>31.639999389648438</v>
      </c>
      <c r="EA28" s="60"/>
      <c r="EB28" s="61"/>
      <c r="EC28" s="406"/>
      <c r="ED28" s="49"/>
      <c r="EE28" s="60">
        <v>0</v>
      </c>
      <c r="EF28" s="60"/>
      <c r="EG28" s="60"/>
      <c r="EH28" s="60">
        <v>30.239999771118164</v>
      </c>
      <c r="EI28" s="60"/>
      <c r="EJ28" s="61"/>
      <c r="EK28" s="406"/>
      <c r="EL28" s="49"/>
      <c r="EM28" s="60">
        <v>0</v>
      </c>
      <c r="EN28" s="60"/>
      <c r="EO28" s="60"/>
      <c r="EP28" s="60">
        <v>31.360000610351563</v>
      </c>
      <c r="EQ28" s="60"/>
      <c r="ER28" s="61"/>
      <c r="ES28" s="406"/>
      <c r="ET28" s="49"/>
      <c r="EU28" s="60">
        <v>0</v>
      </c>
      <c r="EV28" s="60"/>
      <c r="EW28" s="60"/>
      <c r="EX28" s="60">
        <v>29.399999618530273</v>
      </c>
      <c r="EY28" s="60"/>
      <c r="EZ28" s="61"/>
      <c r="FA28" s="406"/>
      <c r="FB28" s="49"/>
      <c r="FC28" s="60">
        <v>0</v>
      </c>
      <c r="FD28" s="60"/>
      <c r="FE28" s="60"/>
      <c r="FF28" s="60">
        <v>29.399999618530273</v>
      </c>
      <c r="FG28" s="60"/>
      <c r="FH28" s="61"/>
      <c r="FI28" s="406"/>
      <c r="FJ28" s="49"/>
      <c r="FK28" s="60">
        <v>0</v>
      </c>
      <c r="FL28" s="60"/>
      <c r="FM28" s="60"/>
      <c r="FN28" s="60">
        <v>31.360000610351563</v>
      </c>
      <c r="FO28" s="60"/>
      <c r="FP28" s="61"/>
      <c r="FQ28" s="406"/>
      <c r="FR28" s="49"/>
      <c r="FS28" s="60">
        <v>0</v>
      </c>
      <c r="FT28" s="60"/>
      <c r="FU28" s="60"/>
      <c r="FV28" s="60">
        <v>30.520000457763672</v>
      </c>
      <c r="FW28" s="60"/>
      <c r="FX28" s="61"/>
      <c r="FY28" s="406"/>
      <c r="FZ28" s="49"/>
      <c r="GA28" s="60">
        <v>0</v>
      </c>
      <c r="GB28" s="60"/>
      <c r="GC28" s="60"/>
      <c r="GD28" s="60">
        <v>30.520000457763672</v>
      </c>
      <c r="GE28" s="60"/>
      <c r="GF28" s="61"/>
      <c r="GG28" s="406"/>
      <c r="GH28" s="49"/>
      <c r="GI28" s="60">
        <v>0</v>
      </c>
      <c r="GJ28" s="60"/>
      <c r="GK28" s="60"/>
      <c r="GL28" s="60">
        <v>30.239999771118164</v>
      </c>
      <c r="GM28" s="60"/>
      <c r="GN28" s="61"/>
      <c r="GO28" s="406"/>
      <c r="GP28" s="49"/>
      <c r="GQ28" s="60">
        <v>0</v>
      </c>
      <c r="GR28" s="60"/>
      <c r="GS28" s="60"/>
      <c r="GT28" s="60">
        <v>29.680000305175781</v>
      </c>
      <c r="GU28" s="60"/>
      <c r="GV28" s="61"/>
    </row>
    <row r="29" spans="1:204" x14ac:dyDescent="0.2">
      <c r="A29" s="51" t="s">
        <v>209</v>
      </c>
      <c r="B29" s="52"/>
      <c r="C29" s="52"/>
      <c r="D29" s="52"/>
      <c r="E29" s="18"/>
      <c r="F29" s="18"/>
      <c r="G29" s="18"/>
      <c r="H29" s="18"/>
      <c r="I29" s="18"/>
      <c r="J29" s="18"/>
      <c r="K29" s="18"/>
      <c r="L29" s="404"/>
      <c r="M29" s="383">
        <f>IF(OR(M17=0,S7=0),0,ABS(1000*O29/(SQRT(3)*M17*S7)))</f>
        <v>914.47443518297314</v>
      </c>
      <c r="N29" s="63"/>
      <c r="O29" s="60">
        <v>-54.450000762939453</v>
      </c>
      <c r="P29" s="60"/>
      <c r="Q29" s="60"/>
      <c r="R29" s="60">
        <v>-58.099998474121094</v>
      </c>
      <c r="S29" s="60"/>
      <c r="T29" s="61"/>
      <c r="U29" s="383">
        <f>IF(OR(U17=0,AA7=0),0,ABS(1000*W29/(SQRT(3)*U17*AA7)))</f>
        <v>499.46095249883626</v>
      </c>
      <c r="V29" s="63"/>
      <c r="W29" s="60">
        <v>-29.75</v>
      </c>
      <c r="X29" s="60"/>
      <c r="Y29" s="60"/>
      <c r="Z29" s="60">
        <v>-27.649999618530273</v>
      </c>
      <c r="AA29" s="60"/>
      <c r="AB29" s="61"/>
      <c r="AC29" s="383">
        <f>IF(OR(AC17=0,AI7=0),0,ABS(1000*AE29/(SQRT(3)*AC17*AI7)))</f>
        <v>0</v>
      </c>
      <c r="AD29" s="63"/>
      <c r="AE29" s="60">
        <v>0</v>
      </c>
      <c r="AF29" s="60"/>
      <c r="AG29" s="60"/>
      <c r="AH29" s="60">
        <v>0</v>
      </c>
      <c r="AI29" s="60"/>
      <c r="AJ29" s="61"/>
      <c r="AK29" s="383">
        <f>IF(OR(AK17=0,AQ7=0),0,ABS(1000*AM29/(SQRT(3)*AK17*AQ7)))</f>
        <v>531.08301025628668</v>
      </c>
      <c r="AL29" s="63"/>
      <c r="AM29" s="60">
        <v>-31.149999618530273</v>
      </c>
      <c r="AN29" s="60"/>
      <c r="AO29" s="60"/>
      <c r="AP29" s="60">
        <v>-33.950000762939453</v>
      </c>
      <c r="AQ29" s="60"/>
      <c r="AR29" s="61"/>
      <c r="AS29" s="383">
        <f>IF(OR(AS17=0,AY7=0),0,ABS(1000*AU29/(SQRT(3)*AS17*AY7)))</f>
        <v>400.72254103322553</v>
      </c>
      <c r="AT29" s="63"/>
      <c r="AU29" s="60">
        <v>-23.799999237060547</v>
      </c>
      <c r="AV29" s="60"/>
      <c r="AW29" s="60"/>
      <c r="AX29" s="60">
        <v>-24.5</v>
      </c>
      <c r="AY29" s="60"/>
      <c r="AZ29" s="61"/>
      <c r="BA29" s="383">
        <f>IF(OR(BA17=0,BG7=0),0,ABS(1000*BC29/(SQRT(3)*BA17*BG7)))</f>
        <v>928.02635701126803</v>
      </c>
      <c r="BB29" s="63"/>
      <c r="BC29" s="60">
        <v>-56</v>
      </c>
      <c r="BD29" s="60"/>
      <c r="BE29" s="60"/>
      <c r="BF29" s="60">
        <v>-51.799999237060547</v>
      </c>
      <c r="BG29" s="60"/>
      <c r="BH29" s="61"/>
      <c r="BI29" s="383">
        <f>IF(OR(BI17=0,BO7=0),0,ABS(1000*BK29/(SQRT(3)*BI17*BO7)))</f>
        <v>0</v>
      </c>
      <c r="BJ29" s="63"/>
      <c r="BK29" s="60">
        <v>0</v>
      </c>
      <c r="BL29" s="60"/>
      <c r="BM29" s="60"/>
      <c r="BN29" s="60">
        <v>0</v>
      </c>
      <c r="BO29" s="60"/>
      <c r="BP29" s="61"/>
      <c r="BQ29" s="383">
        <f>IF(OR(BQ17=0,BW7=0),0,ABS(1000*BS29/(SQRT(3)*BQ17*BW7)))</f>
        <v>985.63451243999441</v>
      </c>
      <c r="BR29" s="63"/>
      <c r="BS29" s="60">
        <v>-58.799999237060547</v>
      </c>
      <c r="BT29" s="60"/>
      <c r="BU29" s="60"/>
      <c r="BV29" s="60">
        <v>-62.299999237060547</v>
      </c>
      <c r="BW29" s="60"/>
      <c r="BX29" s="61"/>
      <c r="BY29" s="383">
        <f>IF(OR(BY17=0,CE7=0),0,ABS(1000*CA29/(SQRT(3)*BY17*CE7)))</f>
        <v>1035.2755700067069</v>
      </c>
      <c r="BZ29" s="63"/>
      <c r="CA29" s="60">
        <v>-61.25</v>
      </c>
      <c r="CB29" s="60"/>
      <c r="CC29" s="60"/>
      <c r="CD29" s="60">
        <v>-53.900001525878906</v>
      </c>
      <c r="CE29" s="60"/>
      <c r="CF29" s="61"/>
      <c r="CG29" s="383">
        <f>IF(OR(CG17=0,CM7=0),0,ABS(1000*CI29/(SQRT(3)*CG17*CM7)))</f>
        <v>907.87371679802902</v>
      </c>
      <c r="CH29" s="63"/>
      <c r="CI29" s="60">
        <v>-53.900001525878906</v>
      </c>
      <c r="CJ29" s="60"/>
      <c r="CK29" s="60"/>
      <c r="CL29" s="60">
        <v>-43.400001525878906</v>
      </c>
      <c r="CM29" s="60"/>
      <c r="CN29" s="61"/>
      <c r="CO29" s="383">
        <f>IF(OR(CO17=0,CU7=0),0,ABS(1000*CQ29/(SQRT(3)*CO17*CU7)))</f>
        <v>1042.4554051026646</v>
      </c>
      <c r="CP29" s="63"/>
      <c r="CQ29" s="60">
        <v>-62.650001525878906</v>
      </c>
      <c r="CR29" s="60"/>
      <c r="CS29" s="60"/>
      <c r="CT29" s="60">
        <v>-50.75</v>
      </c>
      <c r="CU29" s="60"/>
      <c r="CV29" s="61"/>
      <c r="CW29" s="383">
        <f>IF(OR(CW17=0,DC7=0),0,ABS(1000*CY29/(SQRT(3)*CW17*DC7)))</f>
        <v>0</v>
      </c>
      <c r="CX29" s="63"/>
      <c r="CY29" s="60">
        <v>0</v>
      </c>
      <c r="CZ29" s="60"/>
      <c r="DA29" s="60"/>
      <c r="DB29" s="60">
        <v>-0.69999998807907104</v>
      </c>
      <c r="DC29" s="60"/>
      <c r="DD29" s="61"/>
      <c r="DE29" s="383">
        <f>IF(OR(DE17=0,DK7=0),0,ABS(1000*DG29/(SQRT(3)*DE17*DK7)))</f>
        <v>0</v>
      </c>
      <c r="DF29" s="63"/>
      <c r="DG29" s="60">
        <v>0</v>
      </c>
      <c r="DH29" s="60"/>
      <c r="DI29" s="60"/>
      <c r="DJ29" s="60">
        <v>-1.0499999523162842</v>
      </c>
      <c r="DK29" s="60"/>
      <c r="DL29" s="61"/>
      <c r="DM29" s="383">
        <f>IF(OR(DM17=0,DS7=0),0,ABS(1000*DO29/(SQRT(3)*DM17*DS7)))</f>
        <v>933.41673214089553</v>
      </c>
      <c r="DN29" s="63"/>
      <c r="DO29" s="60">
        <v>-54.599998474121094</v>
      </c>
      <c r="DP29" s="60"/>
      <c r="DQ29" s="60"/>
      <c r="DR29" s="60">
        <v>-63.349998474121094</v>
      </c>
      <c r="DS29" s="60"/>
      <c r="DT29" s="61"/>
      <c r="DU29" s="383">
        <f>IF(OR(DU17=0,EA7=0),0,ABS(1000*DW29/(SQRT(3)*DU17*EA7)))</f>
        <v>780.52463430267562</v>
      </c>
      <c r="DV29" s="63"/>
      <c r="DW29" s="60">
        <v>-46.549999237060547</v>
      </c>
      <c r="DX29" s="60"/>
      <c r="DY29" s="60"/>
      <c r="DZ29" s="60">
        <v>-47.599998474121094</v>
      </c>
      <c r="EA29" s="60"/>
      <c r="EB29" s="61"/>
      <c r="EC29" s="383">
        <f>IF(OR(EC17=0,EI7=0),0,ABS(1000*EE29/(SQRT(3)*EC17*EI7)))</f>
        <v>927.05413515788996</v>
      </c>
      <c r="ED29" s="63"/>
      <c r="EE29" s="60">
        <v>-55.650001525878906</v>
      </c>
      <c r="EF29" s="60"/>
      <c r="EG29" s="60"/>
      <c r="EH29" s="60">
        <v>-57.75</v>
      </c>
      <c r="EI29" s="60"/>
      <c r="EJ29" s="61"/>
      <c r="EK29" s="383">
        <f>IF(OR(EK17=0,EQ7=0),0,ABS(1000*EM29/(SQRT(3)*EK17*EQ7)))</f>
        <v>442.10800280162863</v>
      </c>
      <c r="EL29" s="63"/>
      <c r="EM29" s="60">
        <v>-26.600000381469727</v>
      </c>
      <c r="EN29" s="60"/>
      <c r="EO29" s="60"/>
      <c r="EP29" s="60">
        <v>-32.549999237060547</v>
      </c>
      <c r="EQ29" s="60"/>
      <c r="ER29" s="61"/>
      <c r="ES29" s="383">
        <f>IF(OR(ES17=0,EY7=0),0,ABS(1000*EU29/(SQRT(3)*ES17*EY7)))</f>
        <v>850.48458979205679</v>
      </c>
      <c r="ET29" s="63"/>
      <c r="EU29" s="60">
        <v>-51.099998474121094</v>
      </c>
      <c r="EV29" s="60"/>
      <c r="EW29" s="60"/>
      <c r="EX29" s="60">
        <v>-41.650001525878906</v>
      </c>
      <c r="EY29" s="60"/>
      <c r="EZ29" s="61"/>
      <c r="FA29" s="383">
        <f>IF(OR(FA17=0,FG7=0),0,ABS(1000*FC29/(SQRT(3)*FA17*FG7)))</f>
        <v>510.40316860136767</v>
      </c>
      <c r="FB29" s="63"/>
      <c r="FC29" s="60">
        <v>-30.799999237060547</v>
      </c>
      <c r="FD29" s="60"/>
      <c r="FE29" s="60"/>
      <c r="FF29" s="60">
        <v>-26.25</v>
      </c>
      <c r="FG29" s="60"/>
      <c r="FH29" s="61"/>
      <c r="FI29" s="383">
        <f>IF(OR(FI17=0,FO7=0),0,ABS(1000*FK29/(SQRT(3)*FI17*FO7)))</f>
        <v>178.36154595828506</v>
      </c>
      <c r="FJ29" s="63"/>
      <c r="FK29" s="60">
        <v>-10.5</v>
      </c>
      <c r="FL29" s="60"/>
      <c r="FM29" s="60"/>
      <c r="FN29" s="60">
        <v>-10.149999618530273</v>
      </c>
      <c r="FO29" s="60"/>
      <c r="FP29" s="61"/>
      <c r="FQ29" s="383">
        <f>IF(OR(FQ17=0,FW7=0),0,ABS(1000*FS29/(SQRT(3)*FQ17*FW7)))</f>
        <v>0</v>
      </c>
      <c r="FR29" s="63"/>
      <c r="FS29" s="60">
        <v>0</v>
      </c>
      <c r="FT29" s="60"/>
      <c r="FU29" s="60"/>
      <c r="FV29" s="60">
        <v>-1.0499999523162842</v>
      </c>
      <c r="FW29" s="60"/>
      <c r="FX29" s="61"/>
      <c r="FY29" s="383">
        <f>IF(OR(FY17=0,GE7=0),0,ABS(1000*GA29/(SQRT(3)*FY17*GE7)))</f>
        <v>275.74423806183677</v>
      </c>
      <c r="FZ29" s="63"/>
      <c r="GA29" s="60">
        <v>-16.100000381469727</v>
      </c>
      <c r="GB29" s="60"/>
      <c r="GC29" s="60"/>
      <c r="GD29" s="60">
        <v>-17.149999618530273</v>
      </c>
      <c r="GE29" s="60"/>
      <c r="GF29" s="61"/>
      <c r="GG29" s="383">
        <f>IF(OR(GG17=0,GM7=0),0,ABS(1000*GI29/(SQRT(3)*GG17*GM7)))</f>
        <v>314.8718802188003</v>
      </c>
      <c r="GH29" s="63"/>
      <c r="GI29" s="60">
        <v>-18.899999618530273</v>
      </c>
      <c r="GJ29" s="60"/>
      <c r="GK29" s="60"/>
      <c r="GL29" s="60">
        <v>-17.5</v>
      </c>
      <c r="GM29" s="60"/>
      <c r="GN29" s="61"/>
      <c r="GO29" s="383">
        <f>IF(OR(GO17=0,GU7=0),0,ABS(1000*GQ29/(SQRT(3)*GO17*GU7)))</f>
        <v>815.17700499246712</v>
      </c>
      <c r="GP29" s="63"/>
      <c r="GQ29" s="60">
        <v>-48.650001525878906</v>
      </c>
      <c r="GR29" s="60"/>
      <c r="GS29" s="60"/>
      <c r="GT29" s="60">
        <v>-42.700000762939453</v>
      </c>
      <c r="GU29" s="60"/>
      <c r="GV29" s="61"/>
    </row>
    <row r="30" spans="1:204" x14ac:dyDescent="0.2">
      <c r="A30" s="51" t="s">
        <v>210</v>
      </c>
      <c r="B30" s="52"/>
      <c r="C30" s="52"/>
      <c r="D30" s="52"/>
      <c r="E30" s="18"/>
      <c r="F30" s="18"/>
      <c r="G30" s="18"/>
      <c r="H30" s="18"/>
      <c r="I30" s="18"/>
      <c r="J30" s="18"/>
      <c r="K30" s="18"/>
      <c r="L30" s="404"/>
      <c r="M30" s="406" t="s">
        <v>71</v>
      </c>
      <c r="N30" s="49"/>
      <c r="O30" s="42">
        <v>0</v>
      </c>
      <c r="P30" s="42"/>
      <c r="Q30" s="42"/>
      <c r="R30" s="42">
        <v>0</v>
      </c>
      <c r="S30" s="42"/>
      <c r="T30" s="43"/>
      <c r="U30" s="406">
        <v>0</v>
      </c>
      <c r="V30" s="49"/>
      <c r="W30" s="60">
        <v>0</v>
      </c>
      <c r="X30" s="60"/>
      <c r="Y30" s="60"/>
      <c r="Z30" s="60">
        <v>0</v>
      </c>
      <c r="AA30" s="60"/>
      <c r="AB30" s="61"/>
      <c r="AC30" s="406" t="s">
        <v>71</v>
      </c>
      <c r="AD30" s="49"/>
      <c r="AE30" s="42">
        <v>0</v>
      </c>
      <c r="AF30" s="42"/>
      <c r="AG30" s="42"/>
      <c r="AH30" s="42">
        <v>0</v>
      </c>
      <c r="AI30" s="42"/>
      <c r="AJ30" s="43"/>
      <c r="AK30" s="406" t="s">
        <v>71</v>
      </c>
      <c r="AL30" s="49"/>
      <c r="AM30" s="42">
        <v>0</v>
      </c>
      <c r="AN30" s="42"/>
      <c r="AO30" s="42"/>
      <c r="AP30" s="42">
        <v>0</v>
      </c>
      <c r="AQ30" s="42"/>
      <c r="AR30" s="43"/>
      <c r="AS30" s="406" t="s">
        <v>71</v>
      </c>
      <c r="AT30" s="49"/>
      <c r="AU30" s="42">
        <v>0</v>
      </c>
      <c r="AV30" s="42"/>
      <c r="AW30" s="42"/>
      <c r="AX30" s="42">
        <v>0</v>
      </c>
      <c r="AY30" s="42"/>
      <c r="AZ30" s="43"/>
      <c r="BA30" s="406" t="s">
        <v>71</v>
      </c>
      <c r="BB30" s="49"/>
      <c r="BC30" s="42">
        <v>0</v>
      </c>
      <c r="BD30" s="42"/>
      <c r="BE30" s="42"/>
      <c r="BF30" s="42">
        <v>0</v>
      </c>
      <c r="BG30" s="42"/>
      <c r="BH30" s="43"/>
      <c r="BI30" s="406" t="s">
        <v>71</v>
      </c>
      <c r="BJ30" s="49"/>
      <c r="BK30" s="42">
        <v>0</v>
      </c>
      <c r="BL30" s="42"/>
      <c r="BM30" s="42"/>
      <c r="BN30" s="42">
        <v>0</v>
      </c>
      <c r="BO30" s="42"/>
      <c r="BP30" s="43"/>
      <c r="BQ30" s="406" t="s">
        <v>71</v>
      </c>
      <c r="BR30" s="49"/>
      <c r="BS30" s="42">
        <v>0</v>
      </c>
      <c r="BT30" s="42"/>
      <c r="BU30" s="42"/>
      <c r="BV30" s="42">
        <v>0</v>
      </c>
      <c r="BW30" s="42"/>
      <c r="BX30" s="43"/>
      <c r="BY30" s="406" t="s">
        <v>71</v>
      </c>
      <c r="BZ30" s="49"/>
      <c r="CA30" s="42">
        <v>0</v>
      </c>
      <c r="CB30" s="42"/>
      <c r="CC30" s="42"/>
      <c r="CD30" s="42">
        <v>0</v>
      </c>
      <c r="CE30" s="42"/>
      <c r="CF30" s="43"/>
      <c r="CG30" s="406" t="s">
        <v>71</v>
      </c>
      <c r="CH30" s="49"/>
      <c r="CI30" s="42">
        <v>0</v>
      </c>
      <c r="CJ30" s="42"/>
      <c r="CK30" s="42"/>
      <c r="CL30" s="42">
        <v>0</v>
      </c>
      <c r="CM30" s="42"/>
      <c r="CN30" s="43"/>
      <c r="CO30" s="406" t="s">
        <v>71</v>
      </c>
      <c r="CP30" s="49"/>
      <c r="CQ30" s="42">
        <v>0</v>
      </c>
      <c r="CR30" s="42"/>
      <c r="CS30" s="42"/>
      <c r="CT30" s="42">
        <v>0</v>
      </c>
      <c r="CU30" s="42"/>
      <c r="CV30" s="43"/>
      <c r="CW30" s="406" t="s">
        <v>71</v>
      </c>
      <c r="CX30" s="49"/>
      <c r="CY30" s="42">
        <v>0</v>
      </c>
      <c r="CZ30" s="42"/>
      <c r="DA30" s="42"/>
      <c r="DB30" s="42">
        <v>0</v>
      </c>
      <c r="DC30" s="42"/>
      <c r="DD30" s="43"/>
      <c r="DE30" s="406" t="s">
        <v>71</v>
      </c>
      <c r="DF30" s="49"/>
      <c r="DG30" s="42">
        <v>0</v>
      </c>
      <c r="DH30" s="42"/>
      <c r="DI30" s="42"/>
      <c r="DJ30" s="42">
        <v>0</v>
      </c>
      <c r="DK30" s="42"/>
      <c r="DL30" s="43"/>
      <c r="DM30" s="406" t="s">
        <v>71</v>
      </c>
      <c r="DN30" s="49"/>
      <c r="DO30" s="42">
        <v>0</v>
      </c>
      <c r="DP30" s="42"/>
      <c r="DQ30" s="42"/>
      <c r="DR30" s="42">
        <v>0</v>
      </c>
      <c r="DS30" s="42"/>
      <c r="DT30" s="43"/>
      <c r="DU30" s="406" t="s">
        <v>71</v>
      </c>
      <c r="DV30" s="49"/>
      <c r="DW30" s="42">
        <v>0</v>
      </c>
      <c r="DX30" s="42"/>
      <c r="DY30" s="42"/>
      <c r="DZ30" s="42">
        <v>0</v>
      </c>
      <c r="EA30" s="42"/>
      <c r="EB30" s="43"/>
      <c r="EC30" s="406" t="s">
        <v>71</v>
      </c>
      <c r="ED30" s="49"/>
      <c r="EE30" s="42">
        <v>0</v>
      </c>
      <c r="EF30" s="42"/>
      <c r="EG30" s="42"/>
      <c r="EH30" s="42">
        <v>0</v>
      </c>
      <c r="EI30" s="42"/>
      <c r="EJ30" s="43"/>
      <c r="EK30" s="406" t="s">
        <v>71</v>
      </c>
      <c r="EL30" s="49"/>
      <c r="EM30" s="42">
        <v>0</v>
      </c>
      <c r="EN30" s="42"/>
      <c r="EO30" s="42"/>
      <c r="EP30" s="42">
        <v>0</v>
      </c>
      <c r="EQ30" s="42"/>
      <c r="ER30" s="43"/>
      <c r="ES30" s="406" t="s">
        <v>71</v>
      </c>
      <c r="ET30" s="49"/>
      <c r="EU30" s="42">
        <v>0</v>
      </c>
      <c r="EV30" s="42"/>
      <c r="EW30" s="42"/>
      <c r="EX30" s="42">
        <v>0</v>
      </c>
      <c r="EY30" s="42"/>
      <c r="EZ30" s="43"/>
      <c r="FA30" s="406" t="s">
        <v>71</v>
      </c>
      <c r="FB30" s="49"/>
      <c r="FC30" s="42">
        <v>0</v>
      </c>
      <c r="FD30" s="42"/>
      <c r="FE30" s="42"/>
      <c r="FF30" s="42">
        <v>0</v>
      </c>
      <c r="FG30" s="42"/>
      <c r="FH30" s="43"/>
      <c r="FI30" s="406" t="s">
        <v>71</v>
      </c>
      <c r="FJ30" s="49"/>
      <c r="FK30" s="42">
        <v>0</v>
      </c>
      <c r="FL30" s="42"/>
      <c r="FM30" s="42"/>
      <c r="FN30" s="42">
        <v>0</v>
      </c>
      <c r="FO30" s="42"/>
      <c r="FP30" s="43"/>
      <c r="FQ30" s="406" t="s">
        <v>71</v>
      </c>
      <c r="FR30" s="49"/>
      <c r="FS30" s="42">
        <v>0</v>
      </c>
      <c r="FT30" s="42"/>
      <c r="FU30" s="42"/>
      <c r="FV30" s="42">
        <v>0</v>
      </c>
      <c r="FW30" s="42"/>
      <c r="FX30" s="43"/>
      <c r="FY30" s="406" t="s">
        <v>71</v>
      </c>
      <c r="FZ30" s="49"/>
      <c r="GA30" s="42">
        <v>0</v>
      </c>
      <c r="GB30" s="42"/>
      <c r="GC30" s="42"/>
      <c r="GD30" s="42">
        <v>0</v>
      </c>
      <c r="GE30" s="42"/>
      <c r="GF30" s="43"/>
      <c r="GG30" s="406" t="s">
        <v>71</v>
      </c>
      <c r="GH30" s="49"/>
      <c r="GI30" s="42">
        <v>0</v>
      </c>
      <c r="GJ30" s="42"/>
      <c r="GK30" s="42"/>
      <c r="GL30" s="42">
        <v>0</v>
      </c>
      <c r="GM30" s="42"/>
      <c r="GN30" s="43"/>
      <c r="GO30" s="406" t="s">
        <v>71</v>
      </c>
      <c r="GP30" s="49"/>
      <c r="GQ30" s="42">
        <v>0</v>
      </c>
      <c r="GR30" s="42"/>
      <c r="GS30" s="42"/>
      <c r="GT30" s="42">
        <v>0</v>
      </c>
      <c r="GU30" s="42"/>
      <c r="GV30" s="43"/>
    </row>
    <row r="31" spans="1:204" ht="13.5" thickBot="1" x14ac:dyDescent="0.25">
      <c r="A31" s="410" t="s">
        <v>66</v>
      </c>
      <c r="B31" s="45"/>
      <c r="C31" s="45"/>
      <c r="D31" s="45"/>
      <c r="E31" s="46"/>
      <c r="F31" s="46"/>
      <c r="G31" s="46"/>
      <c r="H31" s="46"/>
      <c r="I31" s="46"/>
      <c r="J31" s="46"/>
      <c r="K31" s="46"/>
      <c r="L31" s="47"/>
      <c r="M31" s="37"/>
      <c r="N31" s="38"/>
      <c r="O31" s="35">
        <f>SUM(O26:Q30)</f>
        <v>-2.7199999988079071</v>
      </c>
      <c r="P31" s="35"/>
      <c r="Q31" s="35"/>
      <c r="R31" s="35">
        <f>SUM(R26:T30)</f>
        <v>-0.83999711275100708</v>
      </c>
      <c r="S31" s="35"/>
      <c r="T31" s="36"/>
      <c r="U31" s="37"/>
      <c r="V31" s="38"/>
      <c r="W31" s="35">
        <f>SUM(W26:Y30)</f>
        <v>-1.8900007605552673</v>
      </c>
      <c r="X31" s="35"/>
      <c r="Y31" s="35"/>
      <c r="Z31" s="35">
        <f>SUM(Z26:AB30)</f>
        <v>-2.0999999046325684</v>
      </c>
      <c r="AA31" s="35"/>
      <c r="AB31" s="36"/>
      <c r="AC31" s="37"/>
      <c r="AD31" s="38"/>
      <c r="AE31" s="35">
        <f>SUM(AE26:AG30)</f>
        <v>-0.21000000834465027</v>
      </c>
      <c r="AF31" s="35"/>
      <c r="AG31" s="35"/>
      <c r="AH31" s="35">
        <f>SUM(AH26:AJ30)</f>
        <v>-0.56000137329101563</v>
      </c>
      <c r="AI31" s="35"/>
      <c r="AJ31" s="36"/>
      <c r="AK31" s="37"/>
      <c r="AL31" s="38"/>
      <c r="AM31" s="35">
        <f>SUM(AM26:AO30)</f>
        <v>1.5400003790855408</v>
      </c>
      <c r="AN31" s="35"/>
      <c r="AO31" s="35"/>
      <c r="AP31" s="35">
        <f>SUM(AP26:AR30)</f>
        <v>8.2599997520446777</v>
      </c>
      <c r="AQ31" s="35"/>
      <c r="AR31" s="36"/>
      <c r="AS31" s="37"/>
      <c r="AT31" s="38"/>
      <c r="AU31" s="35">
        <f>SUM(AU26:AW30)</f>
        <v>2.8000011444091797</v>
      </c>
      <c r="AV31" s="35"/>
      <c r="AW31" s="35"/>
      <c r="AX31" s="35">
        <f>SUM(AX26:AZ30)</f>
        <v>7.7700009346008301</v>
      </c>
      <c r="AY31" s="35"/>
      <c r="AZ31" s="36"/>
      <c r="BA31" s="37"/>
      <c r="BB31" s="38"/>
      <c r="BC31" s="35">
        <f>SUM(BC26:BE30)</f>
        <v>-0.2800000011920929</v>
      </c>
      <c r="BD31" s="35"/>
      <c r="BE31" s="35"/>
      <c r="BF31" s="35">
        <f>SUM(BF26:BH30)</f>
        <v>0.84000051021575928</v>
      </c>
      <c r="BG31" s="35"/>
      <c r="BH31" s="36"/>
      <c r="BI31" s="37"/>
      <c r="BJ31" s="38"/>
      <c r="BK31" s="35">
        <f>SUM(BK26:BM30)</f>
        <v>0.41999998688697815</v>
      </c>
      <c r="BL31" s="35"/>
      <c r="BM31" s="35"/>
      <c r="BN31" s="35">
        <f>SUM(BN26:BP30)</f>
        <v>-0.84000015258789063</v>
      </c>
      <c r="BO31" s="35"/>
      <c r="BP31" s="36"/>
      <c r="BQ31" s="37"/>
      <c r="BR31" s="38"/>
      <c r="BS31" s="35">
        <f>SUM(BS26:BU30)</f>
        <v>-0.56000000238418579</v>
      </c>
      <c r="BT31" s="35"/>
      <c r="BU31" s="35"/>
      <c r="BV31" s="35">
        <f>SUM(BV26:BX30)</f>
        <v>-3.9899978637695312</v>
      </c>
      <c r="BW31" s="35"/>
      <c r="BX31" s="36"/>
      <c r="BY31" s="37"/>
      <c r="BZ31" s="38"/>
      <c r="CA31" s="35">
        <f>SUM(CA26:CC30)</f>
        <v>0</v>
      </c>
      <c r="CB31" s="35"/>
      <c r="CC31" s="35"/>
      <c r="CD31" s="35">
        <f>SUM(CD26:CF30)</f>
        <v>-2.6822090148925781E-6</v>
      </c>
      <c r="CE31" s="35"/>
      <c r="CF31" s="36"/>
      <c r="CG31" s="37"/>
      <c r="CH31" s="38"/>
      <c r="CI31" s="35">
        <f>SUM(CI26:CK30)</f>
        <v>-1.3300030529499054</v>
      </c>
      <c r="CJ31" s="35"/>
      <c r="CK31" s="35"/>
      <c r="CL31" s="35">
        <f>SUM(CL26:CN30)</f>
        <v>-0.70000153779983521</v>
      </c>
      <c r="CM31" s="35"/>
      <c r="CN31" s="36"/>
      <c r="CO31" s="37"/>
      <c r="CP31" s="38"/>
      <c r="CQ31" s="35">
        <f>SUM(CQ26:CS30)</f>
        <v>0.6999969482421875</v>
      </c>
      <c r="CR31" s="35"/>
      <c r="CS31" s="35"/>
      <c r="CT31" s="35">
        <f>SUM(CT26:CV30)</f>
        <v>0.35000151395797729</v>
      </c>
      <c r="CU31" s="35"/>
      <c r="CV31" s="36"/>
      <c r="CW31" s="37"/>
      <c r="CX31" s="38"/>
      <c r="CY31" s="35">
        <f>SUM(CY26:DA30)</f>
        <v>-0.21000000834465027</v>
      </c>
      <c r="CZ31" s="35"/>
      <c r="DA31" s="35"/>
      <c r="DB31" s="35">
        <f>SUM(DB26:DD30)</f>
        <v>0.8400004506111145</v>
      </c>
      <c r="DC31" s="35"/>
      <c r="DD31" s="36"/>
      <c r="DE31" s="37"/>
      <c r="DF31" s="38"/>
      <c r="DG31" s="35">
        <f>SUM(DG26:DI30)</f>
        <v>0.41999998688697815</v>
      </c>
      <c r="DH31" s="35"/>
      <c r="DI31" s="35"/>
      <c r="DJ31" s="35">
        <f>SUM(DJ26:DL30)</f>
        <v>0.20999979972839355</v>
      </c>
      <c r="DK31" s="35"/>
      <c r="DL31" s="36"/>
      <c r="DM31" s="37"/>
      <c r="DN31" s="38"/>
      <c r="DO31" s="35">
        <f>SUM(DO26:DQ30)</f>
        <v>-1.3299992382526398</v>
      </c>
      <c r="DP31" s="35"/>
      <c r="DQ31" s="35"/>
      <c r="DR31" s="35">
        <f>SUM(DR26:DT30)</f>
        <v>-1.1199989318847656</v>
      </c>
      <c r="DS31" s="35"/>
      <c r="DT31" s="36"/>
      <c r="DU31" s="37"/>
      <c r="DV31" s="38"/>
      <c r="DW31" s="35">
        <f>SUM(DW26:DY30)</f>
        <v>-0.2800000011920929</v>
      </c>
      <c r="DX31" s="35"/>
      <c r="DY31" s="35"/>
      <c r="DZ31" s="35">
        <f>SUM(DZ26:EB30)</f>
        <v>-1.8199996948242187</v>
      </c>
      <c r="EA31" s="35"/>
      <c r="EB31" s="36"/>
      <c r="EC31" s="37"/>
      <c r="ED31" s="38"/>
      <c r="EE31" s="35">
        <f>SUM(EE26:EG30)</f>
        <v>-3.4300015270709991</v>
      </c>
      <c r="EF31" s="35"/>
      <c r="EG31" s="35"/>
      <c r="EH31" s="35">
        <f>SUM(EH26:EJ30)</f>
        <v>-2.4299999475479126</v>
      </c>
      <c r="EI31" s="35"/>
      <c r="EJ31" s="36"/>
      <c r="EK31" s="37"/>
      <c r="EL31" s="38"/>
      <c r="EM31" s="35">
        <f>SUM(EM26:EO30)</f>
        <v>2.1699988543987274</v>
      </c>
      <c r="EN31" s="35"/>
      <c r="EO31" s="35"/>
      <c r="EP31" s="35">
        <f>SUM(EP26:ER30)</f>
        <v>2.100001335144043</v>
      </c>
      <c r="EQ31" s="35"/>
      <c r="ER31" s="36"/>
      <c r="ES31" s="37"/>
      <c r="ET31" s="38"/>
      <c r="EU31" s="35">
        <f>SUM(EU26:EW30)</f>
        <v>-0.9799969494342804</v>
      </c>
      <c r="EV31" s="35"/>
      <c r="EW31" s="35"/>
      <c r="EX31" s="35">
        <f>SUM(EX26:EZ30)</f>
        <v>-0.70000210404396057</v>
      </c>
      <c r="EY31" s="35"/>
      <c r="EZ31" s="36"/>
      <c r="FA31" s="37"/>
      <c r="FB31" s="38"/>
      <c r="FC31" s="35">
        <f>SUM(FC26:FE30)</f>
        <v>-2.0300000011920929</v>
      </c>
      <c r="FD31" s="35"/>
      <c r="FE31" s="35"/>
      <c r="FF31" s="35">
        <f>SUM(FF26:FH30)</f>
        <v>-2.3100002408027649</v>
      </c>
      <c r="FG31" s="35"/>
      <c r="FH31" s="36"/>
      <c r="FI31" s="37"/>
      <c r="FJ31" s="38"/>
      <c r="FK31" s="35">
        <f>SUM(FK26:FM30)</f>
        <v>2.2400001883506775</v>
      </c>
      <c r="FL31" s="35"/>
      <c r="FM31" s="35"/>
      <c r="FN31" s="35">
        <f>SUM(FN26:FP30)</f>
        <v>2.8000009059906006</v>
      </c>
      <c r="FO31" s="35"/>
      <c r="FP31" s="36"/>
      <c r="FQ31" s="37"/>
      <c r="FR31" s="38"/>
      <c r="FS31" s="35">
        <f>SUM(FS26:FU30)</f>
        <v>0.13999998569488525</v>
      </c>
      <c r="FT31" s="35"/>
      <c r="FU31" s="35"/>
      <c r="FV31" s="35">
        <f>SUM(FV26:FX30)</f>
        <v>-0.1400001049041748</v>
      </c>
      <c r="FW31" s="35"/>
      <c r="FX31" s="36"/>
      <c r="FY31" s="37"/>
      <c r="FZ31" s="38"/>
      <c r="GA31" s="35">
        <f>SUM(GA26:GC30)</f>
        <v>2.8699996173381805</v>
      </c>
      <c r="GB31" s="35"/>
      <c r="GC31" s="35"/>
      <c r="GD31" s="35">
        <f>SUM(GD26:GF30)</f>
        <v>2.3100008964538574</v>
      </c>
      <c r="GE31" s="35"/>
      <c r="GF31" s="36"/>
      <c r="GG31" s="37"/>
      <c r="GH31" s="38"/>
      <c r="GI31" s="35">
        <f>SUM(GI26:GK30)</f>
        <v>-2.0300000011920929</v>
      </c>
      <c r="GJ31" s="35"/>
      <c r="GK31" s="35"/>
      <c r="GL31" s="35">
        <f>SUM(GL26:GN30)</f>
        <v>-2.4500000476837158</v>
      </c>
      <c r="GM31" s="35"/>
      <c r="GN31" s="36"/>
      <c r="GO31" s="37"/>
      <c r="GP31" s="38"/>
      <c r="GQ31" s="35">
        <f>SUM(GQ26:GS30)</f>
        <v>-0.2800000011920929</v>
      </c>
      <c r="GR31" s="35"/>
      <c r="GS31" s="35"/>
      <c r="GT31" s="35">
        <f>SUM(GT26:GV30)</f>
        <v>-7.7486038208007813E-7</v>
      </c>
      <c r="GU31" s="35"/>
      <c r="GV31" s="36"/>
    </row>
    <row r="32" spans="1:204" ht="13.5" thickBot="1" x14ac:dyDescent="0.25">
      <c r="A32" s="411" t="s">
        <v>67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1"/>
      <c r="M32" s="32"/>
      <c r="N32" s="33"/>
      <c r="O32" s="27">
        <f>SUM(O26:Q30)</f>
        <v>-2.7199999988079071</v>
      </c>
      <c r="P32" s="27"/>
      <c r="Q32" s="27"/>
      <c r="R32" s="27">
        <f>SUM(R26:T30)</f>
        <v>-0.83999711275100708</v>
      </c>
      <c r="S32" s="27"/>
      <c r="T32" s="34"/>
      <c r="U32" s="32"/>
      <c r="V32" s="33"/>
      <c r="W32" s="27">
        <f>SUM(W26:Y30)</f>
        <v>-1.8900007605552673</v>
      </c>
      <c r="X32" s="27"/>
      <c r="Y32" s="27"/>
      <c r="Z32" s="27">
        <f>SUM(Z26:AB30)</f>
        <v>-2.0999999046325684</v>
      </c>
      <c r="AA32" s="27"/>
      <c r="AB32" s="34"/>
      <c r="AC32" s="32"/>
      <c r="AD32" s="33"/>
      <c r="AE32" s="27">
        <f>SUM(AE26:AG30)</f>
        <v>-0.21000000834465027</v>
      </c>
      <c r="AF32" s="27"/>
      <c r="AG32" s="27"/>
      <c r="AH32" s="27">
        <f>SUM(AH26:AJ30)</f>
        <v>-0.56000137329101563</v>
      </c>
      <c r="AI32" s="27"/>
      <c r="AJ32" s="34"/>
      <c r="AK32" s="32"/>
      <c r="AL32" s="33"/>
      <c r="AM32" s="27">
        <f>SUM(AM26:AO30)</f>
        <v>1.5400003790855408</v>
      </c>
      <c r="AN32" s="27"/>
      <c r="AO32" s="27"/>
      <c r="AP32" s="27">
        <f>SUM(AP26:AR30)</f>
        <v>8.2599997520446777</v>
      </c>
      <c r="AQ32" s="27"/>
      <c r="AR32" s="34"/>
      <c r="AS32" s="32"/>
      <c r="AT32" s="33"/>
      <c r="AU32" s="27">
        <f>SUM(AU26:AW30)</f>
        <v>2.8000011444091797</v>
      </c>
      <c r="AV32" s="27"/>
      <c r="AW32" s="27"/>
      <c r="AX32" s="27">
        <f>SUM(AX26:AZ30)</f>
        <v>7.7700009346008301</v>
      </c>
      <c r="AY32" s="27"/>
      <c r="AZ32" s="34"/>
      <c r="BA32" s="32"/>
      <c r="BB32" s="33"/>
      <c r="BC32" s="27">
        <f>SUM(BC26:BE30)</f>
        <v>-0.2800000011920929</v>
      </c>
      <c r="BD32" s="27"/>
      <c r="BE32" s="27"/>
      <c r="BF32" s="27">
        <f>SUM(BF26:BH30)</f>
        <v>0.84000051021575928</v>
      </c>
      <c r="BG32" s="27"/>
      <c r="BH32" s="34"/>
      <c r="BI32" s="32"/>
      <c r="BJ32" s="33"/>
      <c r="BK32" s="27">
        <f>SUM(BK26:BM30)</f>
        <v>0.41999998688697815</v>
      </c>
      <c r="BL32" s="27"/>
      <c r="BM32" s="27"/>
      <c r="BN32" s="27">
        <f>SUM(BN26:BP30)</f>
        <v>-0.84000015258789063</v>
      </c>
      <c r="BO32" s="27"/>
      <c r="BP32" s="34"/>
      <c r="BQ32" s="32"/>
      <c r="BR32" s="33"/>
      <c r="BS32" s="27">
        <f>SUM(BS26:BU30)</f>
        <v>-0.56000000238418579</v>
      </c>
      <c r="BT32" s="27"/>
      <c r="BU32" s="27"/>
      <c r="BV32" s="27">
        <f>SUM(BV26:BX30)</f>
        <v>-3.9899978637695312</v>
      </c>
      <c r="BW32" s="27"/>
      <c r="BX32" s="34"/>
      <c r="BY32" s="32"/>
      <c r="BZ32" s="33"/>
      <c r="CA32" s="27">
        <f>SUM(CA26:CC30)</f>
        <v>0</v>
      </c>
      <c r="CB32" s="27"/>
      <c r="CC32" s="27"/>
      <c r="CD32" s="27">
        <f>SUM(CD26:CF30)</f>
        <v>-2.6822090148925781E-6</v>
      </c>
      <c r="CE32" s="27"/>
      <c r="CF32" s="34"/>
      <c r="CG32" s="32"/>
      <c r="CH32" s="33"/>
      <c r="CI32" s="27">
        <f>SUM(CI26:CK30)</f>
        <v>-1.3300030529499054</v>
      </c>
      <c r="CJ32" s="27"/>
      <c r="CK32" s="27"/>
      <c r="CL32" s="27">
        <f>SUM(CL26:CN30)</f>
        <v>-0.70000153779983521</v>
      </c>
      <c r="CM32" s="27"/>
      <c r="CN32" s="34"/>
      <c r="CO32" s="32"/>
      <c r="CP32" s="33"/>
      <c r="CQ32" s="27">
        <f>SUM(CQ26:CS30)</f>
        <v>0.6999969482421875</v>
      </c>
      <c r="CR32" s="27"/>
      <c r="CS32" s="27"/>
      <c r="CT32" s="27">
        <f>SUM(CT26:CV30)</f>
        <v>0.35000151395797729</v>
      </c>
      <c r="CU32" s="27"/>
      <c r="CV32" s="34"/>
      <c r="CW32" s="32"/>
      <c r="CX32" s="33"/>
      <c r="CY32" s="27">
        <f>SUM(CY26:DA30)</f>
        <v>-0.21000000834465027</v>
      </c>
      <c r="CZ32" s="27"/>
      <c r="DA32" s="27"/>
      <c r="DB32" s="27">
        <f>SUM(DB26:DD30)</f>
        <v>0.8400004506111145</v>
      </c>
      <c r="DC32" s="27"/>
      <c r="DD32" s="34"/>
      <c r="DE32" s="32"/>
      <c r="DF32" s="33"/>
      <c r="DG32" s="27">
        <f>SUM(DG26:DI30)</f>
        <v>0.41999998688697815</v>
      </c>
      <c r="DH32" s="27"/>
      <c r="DI32" s="27"/>
      <c r="DJ32" s="27">
        <f>SUM(DJ26:DL30)</f>
        <v>0.20999979972839355</v>
      </c>
      <c r="DK32" s="27"/>
      <c r="DL32" s="34"/>
      <c r="DM32" s="32"/>
      <c r="DN32" s="33"/>
      <c r="DO32" s="27">
        <f>SUM(DO26:DQ30)</f>
        <v>-1.3299992382526398</v>
      </c>
      <c r="DP32" s="27"/>
      <c r="DQ32" s="27"/>
      <c r="DR32" s="27">
        <f>SUM(DR26:DT30)</f>
        <v>-1.1199989318847656</v>
      </c>
      <c r="DS32" s="27"/>
      <c r="DT32" s="34"/>
      <c r="DU32" s="32"/>
      <c r="DV32" s="33"/>
      <c r="DW32" s="27">
        <f>SUM(DW26:DY30)</f>
        <v>-0.2800000011920929</v>
      </c>
      <c r="DX32" s="27"/>
      <c r="DY32" s="27"/>
      <c r="DZ32" s="27">
        <f>SUM(DZ26:EB30)</f>
        <v>-1.8199996948242187</v>
      </c>
      <c r="EA32" s="27"/>
      <c r="EB32" s="34"/>
      <c r="EC32" s="32"/>
      <c r="ED32" s="33"/>
      <c r="EE32" s="27">
        <f>SUM(EE26:EG30)</f>
        <v>-3.4300015270709991</v>
      </c>
      <c r="EF32" s="27"/>
      <c r="EG32" s="27"/>
      <c r="EH32" s="27">
        <f>SUM(EH26:EJ30)</f>
        <v>-2.4299999475479126</v>
      </c>
      <c r="EI32" s="27"/>
      <c r="EJ32" s="34"/>
      <c r="EK32" s="32"/>
      <c r="EL32" s="33"/>
      <c r="EM32" s="27">
        <f>SUM(EM26:EO30)</f>
        <v>2.1699988543987274</v>
      </c>
      <c r="EN32" s="27"/>
      <c r="EO32" s="27"/>
      <c r="EP32" s="27">
        <f>SUM(EP26:ER30)</f>
        <v>2.100001335144043</v>
      </c>
      <c r="EQ32" s="27"/>
      <c r="ER32" s="34"/>
      <c r="ES32" s="32"/>
      <c r="ET32" s="33"/>
      <c r="EU32" s="27">
        <f>SUM(EU26:EW30)</f>
        <v>-0.9799969494342804</v>
      </c>
      <c r="EV32" s="27"/>
      <c r="EW32" s="27"/>
      <c r="EX32" s="27">
        <f>SUM(EX26:EZ30)</f>
        <v>-0.70000210404396057</v>
      </c>
      <c r="EY32" s="27"/>
      <c r="EZ32" s="34"/>
      <c r="FA32" s="32"/>
      <c r="FB32" s="33"/>
      <c r="FC32" s="27">
        <f>SUM(FC26:FE30)</f>
        <v>-2.0300000011920929</v>
      </c>
      <c r="FD32" s="27"/>
      <c r="FE32" s="27"/>
      <c r="FF32" s="27">
        <f>SUM(FF26:FH30)</f>
        <v>-2.3100002408027649</v>
      </c>
      <c r="FG32" s="27"/>
      <c r="FH32" s="34"/>
      <c r="FI32" s="32"/>
      <c r="FJ32" s="33"/>
      <c r="FK32" s="27">
        <f>SUM(FK26:FM30)</f>
        <v>2.2400001883506775</v>
      </c>
      <c r="FL32" s="27"/>
      <c r="FM32" s="27"/>
      <c r="FN32" s="27">
        <f>SUM(FN26:FP30)</f>
        <v>2.8000009059906006</v>
      </c>
      <c r="FO32" s="27"/>
      <c r="FP32" s="34"/>
      <c r="FQ32" s="32"/>
      <c r="FR32" s="33"/>
      <c r="FS32" s="27">
        <f>SUM(FS26:FU30)</f>
        <v>0.13999998569488525</v>
      </c>
      <c r="FT32" s="27"/>
      <c r="FU32" s="27"/>
      <c r="FV32" s="27">
        <f>SUM(FV26:FX30)</f>
        <v>-0.1400001049041748</v>
      </c>
      <c r="FW32" s="27"/>
      <c r="FX32" s="34"/>
      <c r="FY32" s="32"/>
      <c r="FZ32" s="33"/>
      <c r="GA32" s="27">
        <f>SUM(GA26:GC30)</f>
        <v>2.8699996173381805</v>
      </c>
      <c r="GB32" s="27"/>
      <c r="GC32" s="27"/>
      <c r="GD32" s="27">
        <f>SUM(GD26:GF30)</f>
        <v>2.3100008964538574</v>
      </c>
      <c r="GE32" s="27"/>
      <c r="GF32" s="34"/>
      <c r="GG32" s="32"/>
      <c r="GH32" s="33"/>
      <c r="GI32" s="27">
        <f>SUM(GI26:GK30)</f>
        <v>-2.0300000011920929</v>
      </c>
      <c r="GJ32" s="27"/>
      <c r="GK32" s="27"/>
      <c r="GL32" s="27">
        <f>SUM(GL26:GN30)</f>
        <v>-2.4500000476837158</v>
      </c>
      <c r="GM32" s="27"/>
      <c r="GN32" s="34"/>
      <c r="GO32" s="32"/>
      <c r="GP32" s="33"/>
      <c r="GQ32" s="27">
        <f>SUM(GQ26:GS30)</f>
        <v>-0.2800000011920929</v>
      </c>
      <c r="GR32" s="27"/>
      <c r="GS32" s="27"/>
      <c r="GT32" s="27">
        <f>SUM(GT26:GV30)</f>
        <v>-7.7486038208007813E-7</v>
      </c>
      <c r="GU32" s="27"/>
      <c r="GV32" s="34"/>
    </row>
    <row r="33" spans="1:204" ht="13.5" thickBo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204" ht="13.5" thickBot="1" x14ac:dyDescent="0.25">
      <c r="A34" s="29" t="s">
        <v>116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1"/>
      <c r="M34" s="24"/>
      <c r="N34" s="25"/>
      <c r="O34" s="25"/>
      <c r="P34" s="25"/>
      <c r="Q34" s="25"/>
      <c r="R34" s="25"/>
      <c r="S34" s="25"/>
      <c r="T34" s="26"/>
      <c r="U34" s="24"/>
      <c r="V34" s="25"/>
      <c r="W34" s="25"/>
      <c r="X34" s="25"/>
      <c r="Y34" s="25"/>
      <c r="Z34" s="25"/>
      <c r="AA34" s="25"/>
      <c r="AB34" s="26"/>
      <c r="AC34" s="24"/>
      <c r="AD34" s="25"/>
      <c r="AE34" s="25"/>
      <c r="AF34" s="25"/>
      <c r="AG34" s="25"/>
      <c r="AH34" s="25"/>
      <c r="AI34" s="25"/>
      <c r="AJ34" s="26"/>
      <c r="AK34" s="24"/>
      <c r="AL34" s="25"/>
      <c r="AM34" s="25"/>
      <c r="AN34" s="25"/>
      <c r="AO34" s="25"/>
      <c r="AP34" s="25"/>
      <c r="AQ34" s="25"/>
      <c r="AR34" s="26"/>
      <c r="AS34" s="24"/>
      <c r="AT34" s="25"/>
      <c r="AU34" s="25"/>
      <c r="AV34" s="25"/>
      <c r="AW34" s="25"/>
      <c r="AX34" s="25"/>
      <c r="AY34" s="25"/>
      <c r="AZ34" s="26"/>
      <c r="BA34" s="24"/>
      <c r="BB34" s="25"/>
      <c r="BC34" s="25"/>
      <c r="BD34" s="25"/>
      <c r="BE34" s="25"/>
      <c r="BF34" s="25"/>
      <c r="BG34" s="25"/>
      <c r="BH34" s="26"/>
      <c r="BI34" s="24"/>
      <c r="BJ34" s="25"/>
      <c r="BK34" s="25"/>
      <c r="BL34" s="25"/>
      <c r="BM34" s="25"/>
      <c r="BN34" s="25"/>
      <c r="BO34" s="25"/>
      <c r="BP34" s="26"/>
      <c r="BQ34" s="24"/>
      <c r="BR34" s="25"/>
      <c r="BS34" s="25"/>
      <c r="BT34" s="25"/>
      <c r="BU34" s="25"/>
      <c r="BV34" s="25"/>
      <c r="BW34" s="25"/>
      <c r="BX34" s="26"/>
      <c r="BY34" s="24"/>
      <c r="BZ34" s="25"/>
      <c r="CA34" s="25"/>
      <c r="CB34" s="25"/>
      <c r="CC34" s="25"/>
      <c r="CD34" s="25"/>
      <c r="CE34" s="25"/>
      <c r="CF34" s="26"/>
      <c r="CG34" s="24"/>
      <c r="CH34" s="25"/>
      <c r="CI34" s="25"/>
      <c r="CJ34" s="25"/>
      <c r="CK34" s="25"/>
      <c r="CL34" s="25"/>
      <c r="CM34" s="25"/>
      <c r="CN34" s="26"/>
      <c r="CO34" s="24"/>
      <c r="CP34" s="25"/>
      <c r="CQ34" s="25"/>
      <c r="CR34" s="25"/>
      <c r="CS34" s="25"/>
      <c r="CT34" s="25"/>
      <c r="CU34" s="25"/>
      <c r="CV34" s="26"/>
      <c r="CW34" s="24"/>
      <c r="CX34" s="25"/>
      <c r="CY34" s="25"/>
      <c r="CZ34" s="25"/>
      <c r="DA34" s="25"/>
      <c r="DB34" s="25"/>
      <c r="DC34" s="25"/>
      <c r="DD34" s="26"/>
      <c r="DE34" s="24"/>
      <c r="DF34" s="25"/>
      <c r="DG34" s="25"/>
      <c r="DH34" s="25"/>
      <c r="DI34" s="25"/>
      <c r="DJ34" s="25"/>
      <c r="DK34" s="25"/>
      <c r="DL34" s="26"/>
      <c r="DM34" s="24"/>
      <c r="DN34" s="25"/>
      <c r="DO34" s="25"/>
      <c r="DP34" s="25"/>
      <c r="DQ34" s="25"/>
      <c r="DR34" s="25"/>
      <c r="DS34" s="25"/>
      <c r="DT34" s="26"/>
      <c r="DU34" s="24"/>
      <c r="DV34" s="25"/>
      <c r="DW34" s="25"/>
      <c r="DX34" s="25"/>
      <c r="DY34" s="25"/>
      <c r="DZ34" s="25"/>
      <c r="EA34" s="25"/>
      <c r="EB34" s="26"/>
      <c r="EC34" s="24"/>
      <c r="ED34" s="25"/>
      <c r="EE34" s="25"/>
      <c r="EF34" s="25"/>
      <c r="EG34" s="25"/>
      <c r="EH34" s="25"/>
      <c r="EI34" s="25"/>
      <c r="EJ34" s="26"/>
      <c r="EK34" s="24"/>
      <c r="EL34" s="25"/>
      <c r="EM34" s="25"/>
      <c r="EN34" s="25"/>
      <c r="EO34" s="25"/>
      <c r="EP34" s="25"/>
      <c r="EQ34" s="25"/>
      <c r="ER34" s="26"/>
      <c r="ES34" s="24"/>
      <c r="ET34" s="25"/>
      <c r="EU34" s="25"/>
      <c r="EV34" s="25"/>
      <c r="EW34" s="25"/>
      <c r="EX34" s="25"/>
      <c r="EY34" s="25"/>
      <c r="EZ34" s="26"/>
      <c r="FA34" s="24"/>
      <c r="FB34" s="25"/>
      <c r="FC34" s="25"/>
      <c r="FD34" s="25"/>
      <c r="FE34" s="25"/>
      <c r="FF34" s="25"/>
      <c r="FG34" s="25"/>
      <c r="FH34" s="26"/>
      <c r="FI34" s="24"/>
      <c r="FJ34" s="25"/>
      <c r="FK34" s="25"/>
      <c r="FL34" s="25"/>
      <c r="FM34" s="25"/>
      <c r="FN34" s="25"/>
      <c r="FO34" s="25"/>
      <c r="FP34" s="26"/>
      <c r="FQ34" s="24"/>
      <c r="FR34" s="25"/>
      <c r="FS34" s="25"/>
      <c r="FT34" s="25"/>
      <c r="FU34" s="25"/>
      <c r="FV34" s="25"/>
      <c r="FW34" s="25"/>
      <c r="FX34" s="26"/>
      <c r="FY34" s="24"/>
      <c r="FZ34" s="25"/>
      <c r="GA34" s="25"/>
      <c r="GB34" s="25"/>
      <c r="GC34" s="25"/>
      <c r="GD34" s="25"/>
      <c r="GE34" s="25"/>
      <c r="GF34" s="26"/>
      <c r="GG34" s="24"/>
      <c r="GH34" s="25"/>
      <c r="GI34" s="25"/>
      <c r="GJ34" s="25"/>
      <c r="GK34" s="25"/>
      <c r="GL34" s="25"/>
      <c r="GM34" s="25"/>
      <c r="GN34" s="26"/>
      <c r="GO34" s="24"/>
      <c r="GP34" s="25"/>
      <c r="GQ34" s="25"/>
      <c r="GR34" s="25"/>
      <c r="GS34" s="25"/>
      <c r="GT34" s="25"/>
      <c r="GU34" s="25"/>
      <c r="GV34" s="26"/>
    </row>
  </sheetData>
  <mergeCells count="1740">
    <mergeCell ref="GG34:GN34"/>
    <mergeCell ref="GO34:GV34"/>
    <mergeCell ref="EK34:ER34"/>
    <mergeCell ref="ES34:EZ34"/>
    <mergeCell ref="FA34:FH34"/>
    <mergeCell ref="FI34:FP34"/>
    <mergeCell ref="FQ34:FX34"/>
    <mergeCell ref="FY34:GF34"/>
    <mergeCell ref="CO34:CV34"/>
    <mergeCell ref="CW34:DD34"/>
    <mergeCell ref="DE34:DL34"/>
    <mergeCell ref="DM34:DT34"/>
    <mergeCell ref="DU34:EB34"/>
    <mergeCell ref="EC34:EJ34"/>
    <mergeCell ref="AS34:AZ34"/>
    <mergeCell ref="BA34:BH34"/>
    <mergeCell ref="BI34:BP34"/>
    <mergeCell ref="BQ34:BX34"/>
    <mergeCell ref="BY34:CF34"/>
    <mergeCell ref="CG34:CN34"/>
    <mergeCell ref="GL32:GN32"/>
    <mergeCell ref="GO32:GP32"/>
    <mergeCell ref="GQ32:GS32"/>
    <mergeCell ref="GT32:GV32"/>
    <mergeCell ref="A33:AR33"/>
    <mergeCell ref="A34:L34"/>
    <mergeCell ref="M34:T34"/>
    <mergeCell ref="U34:AB34"/>
    <mergeCell ref="AC34:AJ34"/>
    <mergeCell ref="AK34:AR34"/>
    <mergeCell ref="FV32:FX32"/>
    <mergeCell ref="FY32:FZ32"/>
    <mergeCell ref="GA32:GC32"/>
    <mergeCell ref="GD32:GF32"/>
    <mergeCell ref="GG32:GH32"/>
    <mergeCell ref="GI32:GK32"/>
    <mergeCell ref="FF32:FH32"/>
    <mergeCell ref="FI32:FJ32"/>
    <mergeCell ref="FK32:FM32"/>
    <mergeCell ref="FN32:FP32"/>
    <mergeCell ref="FQ32:FR32"/>
    <mergeCell ref="FS32:FU32"/>
    <mergeCell ref="EP32:ER32"/>
    <mergeCell ref="ES32:ET32"/>
    <mergeCell ref="EU32:EW32"/>
    <mergeCell ref="EX32:EZ32"/>
    <mergeCell ref="FA32:FB32"/>
    <mergeCell ref="FC32:FE32"/>
    <mergeCell ref="DZ32:EB32"/>
    <mergeCell ref="EC32:ED32"/>
    <mergeCell ref="EE32:EG32"/>
    <mergeCell ref="EH32:EJ32"/>
    <mergeCell ref="EK32:EL32"/>
    <mergeCell ref="EM32:EO32"/>
    <mergeCell ref="DJ32:DL32"/>
    <mergeCell ref="DM32:DN32"/>
    <mergeCell ref="DO32:DQ32"/>
    <mergeCell ref="DR32:DT32"/>
    <mergeCell ref="DU32:DV32"/>
    <mergeCell ref="DW32:DY32"/>
    <mergeCell ref="CT32:CV32"/>
    <mergeCell ref="CW32:CX32"/>
    <mergeCell ref="CY32:DA32"/>
    <mergeCell ref="DB32:DD32"/>
    <mergeCell ref="DE32:DF32"/>
    <mergeCell ref="DG32:DI32"/>
    <mergeCell ref="CD32:CF32"/>
    <mergeCell ref="CG32:CH32"/>
    <mergeCell ref="CI32:CK32"/>
    <mergeCell ref="CL32:CN32"/>
    <mergeCell ref="CO32:CP32"/>
    <mergeCell ref="CQ32:CS32"/>
    <mergeCell ref="BN32:BP32"/>
    <mergeCell ref="BQ32:BR32"/>
    <mergeCell ref="BS32:BU32"/>
    <mergeCell ref="BV32:BX32"/>
    <mergeCell ref="BY32:BZ32"/>
    <mergeCell ref="CA32:CC32"/>
    <mergeCell ref="AX32:AZ32"/>
    <mergeCell ref="BA32:BB32"/>
    <mergeCell ref="BC32:BE32"/>
    <mergeCell ref="BF32:BH32"/>
    <mergeCell ref="BI32:BJ32"/>
    <mergeCell ref="BK32:BM32"/>
    <mergeCell ref="AH32:AJ32"/>
    <mergeCell ref="AK32:AL32"/>
    <mergeCell ref="AM32:AO32"/>
    <mergeCell ref="AP32:AR32"/>
    <mergeCell ref="AS32:AT32"/>
    <mergeCell ref="AU32:AW32"/>
    <mergeCell ref="GT31:GV31"/>
    <mergeCell ref="A32:L32"/>
    <mergeCell ref="M32:N32"/>
    <mergeCell ref="O32:Q32"/>
    <mergeCell ref="R32:T32"/>
    <mergeCell ref="U32:V32"/>
    <mergeCell ref="W32:Y32"/>
    <mergeCell ref="Z32:AB32"/>
    <mergeCell ref="AC32:AD32"/>
    <mergeCell ref="AE32:AG32"/>
    <mergeCell ref="GD31:GF31"/>
    <mergeCell ref="GG31:GH31"/>
    <mergeCell ref="GI31:GK31"/>
    <mergeCell ref="GL31:GN31"/>
    <mergeCell ref="GO31:GP31"/>
    <mergeCell ref="GQ31:GS31"/>
    <mergeCell ref="FN31:FP31"/>
    <mergeCell ref="FQ31:FR31"/>
    <mergeCell ref="FS31:FU31"/>
    <mergeCell ref="FV31:FX31"/>
    <mergeCell ref="FY31:FZ31"/>
    <mergeCell ref="GA31:GC31"/>
    <mergeCell ref="EX31:EZ31"/>
    <mergeCell ref="FA31:FB31"/>
    <mergeCell ref="FC31:FE31"/>
    <mergeCell ref="FF31:FH31"/>
    <mergeCell ref="FI31:FJ31"/>
    <mergeCell ref="FK31:FM31"/>
    <mergeCell ref="EH31:EJ31"/>
    <mergeCell ref="EK31:EL31"/>
    <mergeCell ref="EM31:EO31"/>
    <mergeCell ref="EP31:ER31"/>
    <mergeCell ref="ES31:ET31"/>
    <mergeCell ref="EU31:EW31"/>
    <mergeCell ref="DR31:DT31"/>
    <mergeCell ref="DU31:DV31"/>
    <mergeCell ref="DW31:DY31"/>
    <mergeCell ref="DZ31:EB31"/>
    <mergeCell ref="EC31:ED31"/>
    <mergeCell ref="EE31:EG31"/>
    <mergeCell ref="DB31:DD31"/>
    <mergeCell ref="DE31:DF31"/>
    <mergeCell ref="DG31:DI31"/>
    <mergeCell ref="DJ31:DL31"/>
    <mergeCell ref="DM31:DN31"/>
    <mergeCell ref="DO31:DQ31"/>
    <mergeCell ref="CL31:CN31"/>
    <mergeCell ref="CO31:CP31"/>
    <mergeCell ref="CQ31:CS31"/>
    <mergeCell ref="CT31:CV31"/>
    <mergeCell ref="CW31:CX31"/>
    <mergeCell ref="CY31:DA31"/>
    <mergeCell ref="BV31:BX31"/>
    <mergeCell ref="BY31:BZ31"/>
    <mergeCell ref="CA31:CC31"/>
    <mergeCell ref="CD31:CF31"/>
    <mergeCell ref="CG31:CH31"/>
    <mergeCell ref="CI31:CK31"/>
    <mergeCell ref="BF31:BH31"/>
    <mergeCell ref="BI31:BJ31"/>
    <mergeCell ref="BK31:BM31"/>
    <mergeCell ref="BN31:BP31"/>
    <mergeCell ref="BQ31:BR31"/>
    <mergeCell ref="BS31:BU31"/>
    <mergeCell ref="AP31:AR31"/>
    <mergeCell ref="AS31:AT31"/>
    <mergeCell ref="AU31:AW31"/>
    <mergeCell ref="AX31:AZ31"/>
    <mergeCell ref="BA31:BB31"/>
    <mergeCell ref="BC31:BE31"/>
    <mergeCell ref="Z31:AB31"/>
    <mergeCell ref="AC31:AD31"/>
    <mergeCell ref="AE31:AG31"/>
    <mergeCell ref="AH31:AJ31"/>
    <mergeCell ref="AK31:AL31"/>
    <mergeCell ref="AM31:AO31"/>
    <mergeCell ref="GL30:GN30"/>
    <mergeCell ref="GO30:GP30"/>
    <mergeCell ref="GQ30:GS30"/>
    <mergeCell ref="GT30:GV30"/>
    <mergeCell ref="A31:L31"/>
    <mergeCell ref="M31:N31"/>
    <mergeCell ref="O31:Q31"/>
    <mergeCell ref="R31:T31"/>
    <mergeCell ref="U31:V31"/>
    <mergeCell ref="W31:Y31"/>
    <mergeCell ref="FV30:FX30"/>
    <mergeCell ref="FY30:FZ30"/>
    <mergeCell ref="GA30:GC30"/>
    <mergeCell ref="GD30:GF30"/>
    <mergeCell ref="GG30:GH30"/>
    <mergeCell ref="GI30:GK30"/>
    <mergeCell ref="FF30:FH30"/>
    <mergeCell ref="FI30:FJ30"/>
    <mergeCell ref="FK30:FM30"/>
    <mergeCell ref="FN30:FP30"/>
    <mergeCell ref="FQ30:FR30"/>
    <mergeCell ref="FS30:FU30"/>
    <mergeCell ref="EP30:ER30"/>
    <mergeCell ref="ES30:ET30"/>
    <mergeCell ref="EU30:EW30"/>
    <mergeCell ref="EX30:EZ30"/>
    <mergeCell ref="FA30:FB30"/>
    <mergeCell ref="FC30:FE30"/>
    <mergeCell ref="DZ30:EB30"/>
    <mergeCell ref="EC30:ED30"/>
    <mergeCell ref="EE30:EG30"/>
    <mergeCell ref="EH30:EJ30"/>
    <mergeCell ref="EK30:EL30"/>
    <mergeCell ref="EM30:EO30"/>
    <mergeCell ref="DJ30:DL30"/>
    <mergeCell ref="DM30:DN30"/>
    <mergeCell ref="DO30:DQ30"/>
    <mergeCell ref="DR30:DT30"/>
    <mergeCell ref="DU30:DV30"/>
    <mergeCell ref="DW30:DY30"/>
    <mergeCell ref="CT30:CV30"/>
    <mergeCell ref="CW30:CX30"/>
    <mergeCell ref="CY30:DA30"/>
    <mergeCell ref="DB30:DD30"/>
    <mergeCell ref="DE30:DF30"/>
    <mergeCell ref="DG30:DI30"/>
    <mergeCell ref="CD30:CF30"/>
    <mergeCell ref="CG30:CH30"/>
    <mergeCell ref="CI30:CK30"/>
    <mergeCell ref="CL30:CN30"/>
    <mergeCell ref="CO30:CP30"/>
    <mergeCell ref="CQ30:CS30"/>
    <mergeCell ref="BN30:BP30"/>
    <mergeCell ref="BQ30:BR30"/>
    <mergeCell ref="BS30:BU30"/>
    <mergeCell ref="BV30:BX30"/>
    <mergeCell ref="BY30:BZ30"/>
    <mergeCell ref="CA30:CC30"/>
    <mergeCell ref="AX30:AZ30"/>
    <mergeCell ref="BA30:BB30"/>
    <mergeCell ref="BC30:BE30"/>
    <mergeCell ref="BF30:BH30"/>
    <mergeCell ref="BI30:BJ30"/>
    <mergeCell ref="BK30:BM30"/>
    <mergeCell ref="AH30:AJ30"/>
    <mergeCell ref="AK30:AL30"/>
    <mergeCell ref="AM30:AO30"/>
    <mergeCell ref="AP30:AR30"/>
    <mergeCell ref="AS30:AT30"/>
    <mergeCell ref="AU30:AW30"/>
    <mergeCell ref="GT29:GV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GD29:GF29"/>
    <mergeCell ref="GG29:GH29"/>
    <mergeCell ref="GI29:GK29"/>
    <mergeCell ref="GL29:GN29"/>
    <mergeCell ref="GO29:GP29"/>
    <mergeCell ref="GQ29:GS29"/>
    <mergeCell ref="FN29:FP29"/>
    <mergeCell ref="FQ29:FR29"/>
    <mergeCell ref="FS29:FU29"/>
    <mergeCell ref="FV29:FX29"/>
    <mergeCell ref="FY29:FZ29"/>
    <mergeCell ref="GA29:GC29"/>
    <mergeCell ref="EX29:EZ29"/>
    <mergeCell ref="FA29:FB29"/>
    <mergeCell ref="FC29:FE29"/>
    <mergeCell ref="FF29:FH29"/>
    <mergeCell ref="FI29:FJ29"/>
    <mergeCell ref="FK29:FM29"/>
    <mergeCell ref="EH29:EJ29"/>
    <mergeCell ref="EK29:EL29"/>
    <mergeCell ref="EM29:EO29"/>
    <mergeCell ref="EP29:ER29"/>
    <mergeCell ref="ES29:ET29"/>
    <mergeCell ref="EU29:EW29"/>
    <mergeCell ref="DR29:DT29"/>
    <mergeCell ref="DU29:DV29"/>
    <mergeCell ref="DW29:DY29"/>
    <mergeCell ref="DZ29:EB29"/>
    <mergeCell ref="EC29:ED29"/>
    <mergeCell ref="EE29:EG29"/>
    <mergeCell ref="DB29:DD29"/>
    <mergeCell ref="DE29:DF29"/>
    <mergeCell ref="DG29:DI29"/>
    <mergeCell ref="DJ29:DL29"/>
    <mergeCell ref="DM29:DN29"/>
    <mergeCell ref="DO29:DQ29"/>
    <mergeCell ref="CL29:CN29"/>
    <mergeCell ref="CO29:CP29"/>
    <mergeCell ref="CQ29:CS29"/>
    <mergeCell ref="CT29:CV29"/>
    <mergeCell ref="CW29:CX29"/>
    <mergeCell ref="CY29:DA29"/>
    <mergeCell ref="BV29:BX29"/>
    <mergeCell ref="BY29:BZ29"/>
    <mergeCell ref="CA29:CC29"/>
    <mergeCell ref="CD29:CF29"/>
    <mergeCell ref="CG29:CH29"/>
    <mergeCell ref="CI29:CK29"/>
    <mergeCell ref="BF29:BH29"/>
    <mergeCell ref="BI29:BJ29"/>
    <mergeCell ref="BK29:BM29"/>
    <mergeCell ref="BN29:BP29"/>
    <mergeCell ref="BQ29:BR29"/>
    <mergeCell ref="BS29:BU29"/>
    <mergeCell ref="AP29:AR29"/>
    <mergeCell ref="AS29:AT29"/>
    <mergeCell ref="AU29:AW29"/>
    <mergeCell ref="AX29:AZ29"/>
    <mergeCell ref="BA29:BB29"/>
    <mergeCell ref="BC29:BE29"/>
    <mergeCell ref="Z29:AB29"/>
    <mergeCell ref="AC29:AD29"/>
    <mergeCell ref="AE29:AG29"/>
    <mergeCell ref="AH29:AJ29"/>
    <mergeCell ref="AK29:AL29"/>
    <mergeCell ref="AM29:AO29"/>
    <mergeCell ref="GL28:GN28"/>
    <mergeCell ref="GO28:GP28"/>
    <mergeCell ref="GQ28:GS28"/>
    <mergeCell ref="GT28:GV28"/>
    <mergeCell ref="A29:D29"/>
    <mergeCell ref="M29:N29"/>
    <mergeCell ref="O29:Q29"/>
    <mergeCell ref="R29:T29"/>
    <mergeCell ref="U29:V29"/>
    <mergeCell ref="W29:Y29"/>
    <mergeCell ref="FV28:FX28"/>
    <mergeCell ref="FY28:FZ28"/>
    <mergeCell ref="GA28:GC28"/>
    <mergeCell ref="GD28:GF28"/>
    <mergeCell ref="GG28:GH28"/>
    <mergeCell ref="GI28:GK28"/>
    <mergeCell ref="FF28:FH28"/>
    <mergeCell ref="FI28:FJ28"/>
    <mergeCell ref="FK28:FM28"/>
    <mergeCell ref="FN28:FP28"/>
    <mergeCell ref="FQ28:FR28"/>
    <mergeCell ref="FS28:FU28"/>
    <mergeCell ref="EP28:ER28"/>
    <mergeCell ref="ES28:ET28"/>
    <mergeCell ref="EU28:EW28"/>
    <mergeCell ref="EX28:EZ28"/>
    <mergeCell ref="FA28:FB28"/>
    <mergeCell ref="FC28:FE28"/>
    <mergeCell ref="DZ28:EB28"/>
    <mergeCell ref="EC28:ED28"/>
    <mergeCell ref="EE28:EG28"/>
    <mergeCell ref="EH28:EJ28"/>
    <mergeCell ref="EK28:EL28"/>
    <mergeCell ref="EM28:EO28"/>
    <mergeCell ref="DJ28:DL28"/>
    <mergeCell ref="DM28:DN28"/>
    <mergeCell ref="DO28:DQ28"/>
    <mergeCell ref="DR28:DT28"/>
    <mergeCell ref="DU28:DV28"/>
    <mergeCell ref="DW28:DY28"/>
    <mergeCell ref="CT28:CV28"/>
    <mergeCell ref="CW28:CX28"/>
    <mergeCell ref="CY28:DA28"/>
    <mergeCell ref="DB28:DD28"/>
    <mergeCell ref="DE28:DF28"/>
    <mergeCell ref="DG28:DI28"/>
    <mergeCell ref="CD28:CF28"/>
    <mergeCell ref="CG28:CH28"/>
    <mergeCell ref="CI28:CK28"/>
    <mergeCell ref="CL28:CN28"/>
    <mergeCell ref="CO28:CP28"/>
    <mergeCell ref="CQ28:CS28"/>
    <mergeCell ref="BN28:BP28"/>
    <mergeCell ref="BQ28:BR28"/>
    <mergeCell ref="BS28:BU28"/>
    <mergeCell ref="BV28:BX28"/>
    <mergeCell ref="BY28:BZ28"/>
    <mergeCell ref="CA28:CC28"/>
    <mergeCell ref="AX28:AZ28"/>
    <mergeCell ref="BA28:BB28"/>
    <mergeCell ref="BC28:BE28"/>
    <mergeCell ref="BF28:BH28"/>
    <mergeCell ref="BI28:BJ28"/>
    <mergeCell ref="BK28:BM28"/>
    <mergeCell ref="AH28:AJ28"/>
    <mergeCell ref="AK28:AL28"/>
    <mergeCell ref="AM28:AO28"/>
    <mergeCell ref="AP28:AR28"/>
    <mergeCell ref="AS28:AT28"/>
    <mergeCell ref="AU28:AW28"/>
    <mergeCell ref="GT27:GV27"/>
    <mergeCell ref="A28:D28"/>
    <mergeCell ref="M28:N28"/>
    <mergeCell ref="O28:Q28"/>
    <mergeCell ref="R28:T28"/>
    <mergeCell ref="U28:V28"/>
    <mergeCell ref="W28:Y28"/>
    <mergeCell ref="Z28:AB28"/>
    <mergeCell ref="AC28:AD28"/>
    <mergeCell ref="AE28:AG28"/>
    <mergeCell ref="GD27:GF27"/>
    <mergeCell ref="GG27:GH27"/>
    <mergeCell ref="GI27:GK27"/>
    <mergeCell ref="GL27:GN27"/>
    <mergeCell ref="GO27:GP27"/>
    <mergeCell ref="GQ27:GS27"/>
    <mergeCell ref="FN27:FP27"/>
    <mergeCell ref="FQ27:FR27"/>
    <mergeCell ref="FS27:FU27"/>
    <mergeCell ref="FV27:FX27"/>
    <mergeCell ref="FY27:FZ27"/>
    <mergeCell ref="GA27:GC27"/>
    <mergeCell ref="EX27:EZ27"/>
    <mergeCell ref="FA27:FB27"/>
    <mergeCell ref="FC27:FE27"/>
    <mergeCell ref="FF27:FH27"/>
    <mergeCell ref="FI27:FJ27"/>
    <mergeCell ref="FK27:FM27"/>
    <mergeCell ref="EH27:EJ27"/>
    <mergeCell ref="EK27:EL27"/>
    <mergeCell ref="EM27:EO27"/>
    <mergeCell ref="EP27:ER27"/>
    <mergeCell ref="ES27:ET27"/>
    <mergeCell ref="EU27:EW27"/>
    <mergeCell ref="DR27:DT27"/>
    <mergeCell ref="DU27:DV27"/>
    <mergeCell ref="DW27:DY27"/>
    <mergeCell ref="DZ27:EB27"/>
    <mergeCell ref="EC27:ED27"/>
    <mergeCell ref="EE27:EG27"/>
    <mergeCell ref="DB27:DD27"/>
    <mergeCell ref="DE27:DF27"/>
    <mergeCell ref="DG27:DI27"/>
    <mergeCell ref="DJ27:DL27"/>
    <mergeCell ref="DM27:DN27"/>
    <mergeCell ref="DO27:DQ27"/>
    <mergeCell ref="CL27:CN27"/>
    <mergeCell ref="CO27:CP27"/>
    <mergeCell ref="CQ27:CS27"/>
    <mergeCell ref="CT27:CV27"/>
    <mergeCell ref="CW27:CX27"/>
    <mergeCell ref="CY27:DA27"/>
    <mergeCell ref="BV27:BX27"/>
    <mergeCell ref="BY27:BZ27"/>
    <mergeCell ref="CA27:CC27"/>
    <mergeCell ref="CD27:CF27"/>
    <mergeCell ref="CG27:CH27"/>
    <mergeCell ref="CI27:CK27"/>
    <mergeCell ref="BF27:BH27"/>
    <mergeCell ref="BI27:BJ27"/>
    <mergeCell ref="BK27:BM27"/>
    <mergeCell ref="BN27:BP27"/>
    <mergeCell ref="BQ27:BR27"/>
    <mergeCell ref="BS27:BU27"/>
    <mergeCell ref="AP27:AR27"/>
    <mergeCell ref="AS27:AT27"/>
    <mergeCell ref="AU27:AW27"/>
    <mergeCell ref="AX27:AZ27"/>
    <mergeCell ref="BA27:BB27"/>
    <mergeCell ref="BC27:BE27"/>
    <mergeCell ref="Z27:AB27"/>
    <mergeCell ref="AC27:AD27"/>
    <mergeCell ref="AE27:AG27"/>
    <mergeCell ref="AH27:AJ27"/>
    <mergeCell ref="AK27:AL27"/>
    <mergeCell ref="AM27:AO27"/>
    <mergeCell ref="A27:D27"/>
    <mergeCell ref="M27:N27"/>
    <mergeCell ref="O27:Q27"/>
    <mergeCell ref="R27:T27"/>
    <mergeCell ref="U27:V27"/>
    <mergeCell ref="W27:Y27"/>
    <mergeCell ref="GG26:GH26"/>
    <mergeCell ref="GI26:GK26"/>
    <mergeCell ref="GL26:GN26"/>
    <mergeCell ref="GO26:GP26"/>
    <mergeCell ref="GQ26:GS26"/>
    <mergeCell ref="GT26:GV26"/>
    <mergeCell ref="FQ26:FR26"/>
    <mergeCell ref="FS26:FU26"/>
    <mergeCell ref="FV26:FX26"/>
    <mergeCell ref="FY26:FZ26"/>
    <mergeCell ref="GA26:GC26"/>
    <mergeCell ref="GD26:GF26"/>
    <mergeCell ref="FA26:FB26"/>
    <mergeCell ref="FC26:FE26"/>
    <mergeCell ref="FF26:FH26"/>
    <mergeCell ref="FI26:FJ26"/>
    <mergeCell ref="FK26:FM26"/>
    <mergeCell ref="FN26:FP26"/>
    <mergeCell ref="EK26:EL26"/>
    <mergeCell ref="EM26:EO26"/>
    <mergeCell ref="EP26:ER26"/>
    <mergeCell ref="ES26:ET26"/>
    <mergeCell ref="EU26:EW26"/>
    <mergeCell ref="EX26:EZ26"/>
    <mergeCell ref="DU26:DV26"/>
    <mergeCell ref="DW26:DY26"/>
    <mergeCell ref="DZ26:EB26"/>
    <mergeCell ref="EC26:ED26"/>
    <mergeCell ref="EE26:EG26"/>
    <mergeCell ref="EH26:EJ26"/>
    <mergeCell ref="DE26:DF26"/>
    <mergeCell ref="DG26:DI26"/>
    <mergeCell ref="DJ26:DL26"/>
    <mergeCell ref="DM26:DN26"/>
    <mergeCell ref="DO26:DQ26"/>
    <mergeCell ref="DR26:DT26"/>
    <mergeCell ref="CO26:CP26"/>
    <mergeCell ref="CQ26:CS26"/>
    <mergeCell ref="CT26:CV26"/>
    <mergeCell ref="CW26:CX26"/>
    <mergeCell ref="CY26:DA26"/>
    <mergeCell ref="DB26:DD26"/>
    <mergeCell ref="BY26:BZ26"/>
    <mergeCell ref="CA26:CC26"/>
    <mergeCell ref="CD26:CF26"/>
    <mergeCell ref="CG26:CH26"/>
    <mergeCell ref="CI26:CK26"/>
    <mergeCell ref="CL26:CN26"/>
    <mergeCell ref="BI26:BJ26"/>
    <mergeCell ref="BK26:BM26"/>
    <mergeCell ref="BN26:BP26"/>
    <mergeCell ref="BQ26:BR26"/>
    <mergeCell ref="BS26:BU26"/>
    <mergeCell ref="BV26:BX26"/>
    <mergeCell ref="AS26:AT26"/>
    <mergeCell ref="AU26:AW26"/>
    <mergeCell ref="AX26:AZ26"/>
    <mergeCell ref="BA26:BB26"/>
    <mergeCell ref="BC26:BE26"/>
    <mergeCell ref="BF26:BH26"/>
    <mergeCell ref="AC26:AD26"/>
    <mergeCell ref="AE26:AG26"/>
    <mergeCell ref="AH26:AJ26"/>
    <mergeCell ref="AK26:AL26"/>
    <mergeCell ref="AM26:AO26"/>
    <mergeCell ref="AP26:AR26"/>
    <mergeCell ref="GT24:GV24"/>
    <mergeCell ref="A25:D25"/>
    <mergeCell ref="E25:GV25"/>
    <mergeCell ref="A26:D26"/>
    <mergeCell ref="M26:N26"/>
    <mergeCell ref="O26:Q26"/>
    <mergeCell ref="R26:T26"/>
    <mergeCell ref="U26:V26"/>
    <mergeCell ref="W26:Y26"/>
    <mergeCell ref="Z26:AB26"/>
    <mergeCell ref="GD24:GF24"/>
    <mergeCell ref="GG24:GH24"/>
    <mergeCell ref="GI24:GK24"/>
    <mergeCell ref="GL24:GN24"/>
    <mergeCell ref="GO24:GP24"/>
    <mergeCell ref="GQ24:GS24"/>
    <mergeCell ref="FN24:FP24"/>
    <mergeCell ref="FQ24:FR24"/>
    <mergeCell ref="FS24:FU24"/>
    <mergeCell ref="FV24:FX24"/>
    <mergeCell ref="FY24:FZ24"/>
    <mergeCell ref="GA24:GC24"/>
    <mergeCell ref="EX24:EZ24"/>
    <mergeCell ref="FA24:FB24"/>
    <mergeCell ref="FC24:FE24"/>
    <mergeCell ref="FF24:FH24"/>
    <mergeCell ref="FI24:FJ24"/>
    <mergeCell ref="FK24:FM24"/>
    <mergeCell ref="EH24:EJ24"/>
    <mergeCell ref="EK24:EL24"/>
    <mergeCell ref="EM24:EO24"/>
    <mergeCell ref="EP24:ER24"/>
    <mergeCell ref="ES24:ET24"/>
    <mergeCell ref="EU24:EW24"/>
    <mergeCell ref="DR24:DT24"/>
    <mergeCell ref="DU24:DV24"/>
    <mergeCell ref="DW24:DY24"/>
    <mergeCell ref="DZ24:EB24"/>
    <mergeCell ref="EC24:ED24"/>
    <mergeCell ref="EE24:EG24"/>
    <mergeCell ref="DB24:DD24"/>
    <mergeCell ref="DE24:DF24"/>
    <mergeCell ref="DG24:DI24"/>
    <mergeCell ref="DJ24:DL24"/>
    <mergeCell ref="DM24:DN24"/>
    <mergeCell ref="DO24:DQ24"/>
    <mergeCell ref="CL24:CN24"/>
    <mergeCell ref="CO24:CP24"/>
    <mergeCell ref="CQ24:CS24"/>
    <mergeCell ref="CT24:CV24"/>
    <mergeCell ref="CW24:CX24"/>
    <mergeCell ref="CY24:DA24"/>
    <mergeCell ref="BV24:BX24"/>
    <mergeCell ref="BY24:BZ24"/>
    <mergeCell ref="CA24:CC24"/>
    <mergeCell ref="CD24:CF24"/>
    <mergeCell ref="CG24:CH24"/>
    <mergeCell ref="CI24:CK24"/>
    <mergeCell ref="BF24:BH24"/>
    <mergeCell ref="BI24:BJ24"/>
    <mergeCell ref="BK24:BM24"/>
    <mergeCell ref="BN24:BP24"/>
    <mergeCell ref="BQ24:BR24"/>
    <mergeCell ref="BS24:BU24"/>
    <mergeCell ref="AP24:AR24"/>
    <mergeCell ref="AS24:AT24"/>
    <mergeCell ref="AU24:AW24"/>
    <mergeCell ref="AX24:AZ24"/>
    <mergeCell ref="BA24:BB24"/>
    <mergeCell ref="BC24:BE24"/>
    <mergeCell ref="Z24:AB24"/>
    <mergeCell ref="AC24:AD24"/>
    <mergeCell ref="AE24:AG24"/>
    <mergeCell ref="AH24:AJ24"/>
    <mergeCell ref="AK24:AL24"/>
    <mergeCell ref="AM24:AO24"/>
    <mergeCell ref="GL23:GN23"/>
    <mergeCell ref="GO23:GP23"/>
    <mergeCell ref="GQ23:GS23"/>
    <mergeCell ref="GT23:GV23"/>
    <mergeCell ref="A24:L24"/>
    <mergeCell ref="M24:N24"/>
    <mergeCell ref="O24:Q24"/>
    <mergeCell ref="R24:T24"/>
    <mergeCell ref="U24:V24"/>
    <mergeCell ref="W24:Y24"/>
    <mergeCell ref="FV23:FX23"/>
    <mergeCell ref="FY23:FZ23"/>
    <mergeCell ref="GA23:GC23"/>
    <mergeCell ref="GD23:GF23"/>
    <mergeCell ref="GG23:GH23"/>
    <mergeCell ref="GI23:GK23"/>
    <mergeCell ref="FF23:FH23"/>
    <mergeCell ref="FI23:FJ23"/>
    <mergeCell ref="FK23:FM23"/>
    <mergeCell ref="FN23:FP23"/>
    <mergeCell ref="FQ23:FR23"/>
    <mergeCell ref="FS23:FU23"/>
    <mergeCell ref="EP23:ER23"/>
    <mergeCell ref="ES23:ET23"/>
    <mergeCell ref="EU23:EW23"/>
    <mergeCell ref="EX23:EZ23"/>
    <mergeCell ref="FA23:FB23"/>
    <mergeCell ref="FC23:FE23"/>
    <mergeCell ref="DZ23:EB23"/>
    <mergeCell ref="EC23:ED23"/>
    <mergeCell ref="EE23:EG23"/>
    <mergeCell ref="EH23:EJ23"/>
    <mergeCell ref="EK23:EL23"/>
    <mergeCell ref="EM23:EO23"/>
    <mergeCell ref="DJ23:DL23"/>
    <mergeCell ref="DM23:DN23"/>
    <mergeCell ref="DO23:DQ23"/>
    <mergeCell ref="DR23:DT23"/>
    <mergeCell ref="DU23:DV23"/>
    <mergeCell ref="DW23:DY23"/>
    <mergeCell ref="CT23:CV23"/>
    <mergeCell ref="CW23:CX23"/>
    <mergeCell ref="CY23:DA23"/>
    <mergeCell ref="DB23:DD23"/>
    <mergeCell ref="DE23:DF23"/>
    <mergeCell ref="DG23:DI23"/>
    <mergeCell ref="CD23:CF23"/>
    <mergeCell ref="CG23:CH23"/>
    <mergeCell ref="CI23:CK23"/>
    <mergeCell ref="CL23:CN23"/>
    <mergeCell ref="CO23:CP23"/>
    <mergeCell ref="CQ23:CS23"/>
    <mergeCell ref="BN23:BP23"/>
    <mergeCell ref="BQ23:BR23"/>
    <mergeCell ref="BS23:BU23"/>
    <mergeCell ref="BV23:BX23"/>
    <mergeCell ref="BY23:BZ23"/>
    <mergeCell ref="CA23:CC23"/>
    <mergeCell ref="AX23:AZ23"/>
    <mergeCell ref="BA23:BB23"/>
    <mergeCell ref="BC23:BE23"/>
    <mergeCell ref="BF23:BH23"/>
    <mergeCell ref="BI23:BJ23"/>
    <mergeCell ref="BK23:BM23"/>
    <mergeCell ref="AH23:AJ23"/>
    <mergeCell ref="AK23:AL23"/>
    <mergeCell ref="AM23:AO23"/>
    <mergeCell ref="AP23:AR23"/>
    <mergeCell ref="AS23:AT23"/>
    <mergeCell ref="AU23:AW23"/>
    <mergeCell ref="GT22:GV22"/>
    <mergeCell ref="A23:L23"/>
    <mergeCell ref="M23:N23"/>
    <mergeCell ref="O23:Q23"/>
    <mergeCell ref="R23:T23"/>
    <mergeCell ref="U23:V23"/>
    <mergeCell ref="W23:Y23"/>
    <mergeCell ref="Z23:AB23"/>
    <mergeCell ref="AC23:AD23"/>
    <mergeCell ref="AE23:AG23"/>
    <mergeCell ref="GD22:GF22"/>
    <mergeCell ref="GG22:GH22"/>
    <mergeCell ref="GI22:GK22"/>
    <mergeCell ref="GL22:GN22"/>
    <mergeCell ref="GO22:GP22"/>
    <mergeCell ref="GQ22:GS22"/>
    <mergeCell ref="FN22:FP22"/>
    <mergeCell ref="FQ22:FR22"/>
    <mergeCell ref="FS22:FU22"/>
    <mergeCell ref="FV22:FX22"/>
    <mergeCell ref="FY22:FZ22"/>
    <mergeCell ref="GA22:GC22"/>
    <mergeCell ref="EX22:EZ22"/>
    <mergeCell ref="FA22:FB22"/>
    <mergeCell ref="FC22:FE22"/>
    <mergeCell ref="FF22:FH22"/>
    <mergeCell ref="FI22:FJ22"/>
    <mergeCell ref="FK22:FM22"/>
    <mergeCell ref="EH22:EJ22"/>
    <mergeCell ref="EK22:EL22"/>
    <mergeCell ref="EM22:EO22"/>
    <mergeCell ref="EP22:ER22"/>
    <mergeCell ref="ES22:ET22"/>
    <mergeCell ref="EU22:EW22"/>
    <mergeCell ref="DR22:DT22"/>
    <mergeCell ref="DU22:DV22"/>
    <mergeCell ref="DW22:DY22"/>
    <mergeCell ref="DZ22:EB22"/>
    <mergeCell ref="EC22:ED22"/>
    <mergeCell ref="EE22:EG22"/>
    <mergeCell ref="DB22:DD22"/>
    <mergeCell ref="DE22:DF22"/>
    <mergeCell ref="DG22:DI22"/>
    <mergeCell ref="DJ22:DL22"/>
    <mergeCell ref="DM22:DN22"/>
    <mergeCell ref="DO22:DQ22"/>
    <mergeCell ref="CL22:CN22"/>
    <mergeCell ref="CO22:CP22"/>
    <mergeCell ref="CQ22:CS22"/>
    <mergeCell ref="CT22:CV22"/>
    <mergeCell ref="CW22:CX22"/>
    <mergeCell ref="CY22:DA22"/>
    <mergeCell ref="BV22:BX22"/>
    <mergeCell ref="BY22:BZ22"/>
    <mergeCell ref="CA22:CC22"/>
    <mergeCell ref="CD22:CF22"/>
    <mergeCell ref="CG22:CH22"/>
    <mergeCell ref="CI22:CK22"/>
    <mergeCell ref="BF22:BH22"/>
    <mergeCell ref="BI22:BJ22"/>
    <mergeCell ref="BK22:BM22"/>
    <mergeCell ref="BN22:BP22"/>
    <mergeCell ref="BQ22:BR22"/>
    <mergeCell ref="BS22:BU22"/>
    <mergeCell ref="AP22:AR22"/>
    <mergeCell ref="AS22:AT22"/>
    <mergeCell ref="AU22:AW22"/>
    <mergeCell ref="AX22:AZ22"/>
    <mergeCell ref="BA22:BB22"/>
    <mergeCell ref="BC22:BE22"/>
    <mergeCell ref="Z22:AB22"/>
    <mergeCell ref="AC22:AD22"/>
    <mergeCell ref="AE22:AG22"/>
    <mergeCell ref="AH22:AJ22"/>
    <mergeCell ref="AK22:AL22"/>
    <mergeCell ref="AM22:AO22"/>
    <mergeCell ref="A22:D22"/>
    <mergeCell ref="M22:N22"/>
    <mergeCell ref="O22:Q22"/>
    <mergeCell ref="R22:T22"/>
    <mergeCell ref="U22:V22"/>
    <mergeCell ref="W22:Y22"/>
    <mergeCell ref="GI19:GK20"/>
    <mergeCell ref="GL19:GN20"/>
    <mergeCell ref="GO19:GP20"/>
    <mergeCell ref="GQ19:GS20"/>
    <mergeCell ref="GT19:GV20"/>
    <mergeCell ref="A21:D21"/>
    <mergeCell ref="E21:GV21"/>
    <mergeCell ref="FS19:FU20"/>
    <mergeCell ref="FV19:FX20"/>
    <mergeCell ref="FY19:FZ20"/>
    <mergeCell ref="GA19:GC20"/>
    <mergeCell ref="GD19:GF20"/>
    <mergeCell ref="GG19:GH20"/>
    <mergeCell ref="FC19:FE20"/>
    <mergeCell ref="FF19:FH20"/>
    <mergeCell ref="FI19:FJ20"/>
    <mergeCell ref="FK19:FM20"/>
    <mergeCell ref="FN19:FP20"/>
    <mergeCell ref="FQ19:FR20"/>
    <mergeCell ref="EM19:EO20"/>
    <mergeCell ref="EP19:ER20"/>
    <mergeCell ref="ES19:ET20"/>
    <mergeCell ref="EU19:EW20"/>
    <mergeCell ref="EX19:EZ20"/>
    <mergeCell ref="FA19:FB20"/>
    <mergeCell ref="DW19:DY20"/>
    <mergeCell ref="DZ19:EB20"/>
    <mergeCell ref="EC19:ED20"/>
    <mergeCell ref="EE19:EG20"/>
    <mergeCell ref="EH19:EJ20"/>
    <mergeCell ref="EK19:EL20"/>
    <mergeCell ref="DG19:DI20"/>
    <mergeCell ref="DJ19:DL20"/>
    <mergeCell ref="DM19:DN20"/>
    <mergeCell ref="DO19:DQ20"/>
    <mergeCell ref="DR19:DT20"/>
    <mergeCell ref="DU19:DV20"/>
    <mergeCell ref="CQ19:CS20"/>
    <mergeCell ref="CT19:CV20"/>
    <mergeCell ref="CW19:CX20"/>
    <mergeCell ref="CY19:DA20"/>
    <mergeCell ref="DB19:DD20"/>
    <mergeCell ref="DE19:DF20"/>
    <mergeCell ref="CA19:CC20"/>
    <mergeCell ref="CD19:CF20"/>
    <mergeCell ref="CG19:CH20"/>
    <mergeCell ref="CI19:CK20"/>
    <mergeCell ref="CL19:CN20"/>
    <mergeCell ref="CO19:CP20"/>
    <mergeCell ref="BK19:BM20"/>
    <mergeCell ref="BN19:BP20"/>
    <mergeCell ref="BQ19:BR20"/>
    <mergeCell ref="BS19:BU20"/>
    <mergeCell ref="BV19:BX20"/>
    <mergeCell ref="BY19:BZ20"/>
    <mergeCell ref="AU19:AW20"/>
    <mergeCell ref="AX19:AZ20"/>
    <mergeCell ref="BA19:BB20"/>
    <mergeCell ref="BC19:BE20"/>
    <mergeCell ref="BF19:BH20"/>
    <mergeCell ref="BI19:BJ20"/>
    <mergeCell ref="AE19:AG20"/>
    <mergeCell ref="AH19:AJ20"/>
    <mergeCell ref="AK19:AL20"/>
    <mergeCell ref="AM19:AO20"/>
    <mergeCell ref="AP19:AR20"/>
    <mergeCell ref="AS19:AT20"/>
    <mergeCell ref="O19:Q20"/>
    <mergeCell ref="R19:T20"/>
    <mergeCell ref="U19:V20"/>
    <mergeCell ref="W19:Y20"/>
    <mergeCell ref="Z19:AB20"/>
    <mergeCell ref="AC19:AD20"/>
    <mergeCell ref="FY17:GF17"/>
    <mergeCell ref="GG17:GN17"/>
    <mergeCell ref="GO17:GV17"/>
    <mergeCell ref="A18:AR18"/>
    <mergeCell ref="A19:D20"/>
    <mergeCell ref="E19:F19"/>
    <mergeCell ref="G19:H19"/>
    <mergeCell ref="I19:J19"/>
    <mergeCell ref="K19:L19"/>
    <mergeCell ref="M19:N20"/>
    <mergeCell ref="EC17:EJ17"/>
    <mergeCell ref="EK17:ER17"/>
    <mergeCell ref="ES17:EZ17"/>
    <mergeCell ref="FA17:FH17"/>
    <mergeCell ref="FI17:FP17"/>
    <mergeCell ref="FQ17:FX17"/>
    <mergeCell ref="CG17:CN17"/>
    <mergeCell ref="CO17:CV17"/>
    <mergeCell ref="CW17:DD17"/>
    <mergeCell ref="DE17:DL17"/>
    <mergeCell ref="DM17:DT17"/>
    <mergeCell ref="DU17:EB17"/>
    <mergeCell ref="AK17:AR17"/>
    <mergeCell ref="AS17:AZ17"/>
    <mergeCell ref="BA17:BH17"/>
    <mergeCell ref="BI17:BP17"/>
    <mergeCell ref="BQ17:BX17"/>
    <mergeCell ref="BY17:CF17"/>
    <mergeCell ref="A17:B17"/>
    <mergeCell ref="C17:D17"/>
    <mergeCell ref="E17:L17"/>
    <mergeCell ref="M17:T17"/>
    <mergeCell ref="U17:AB17"/>
    <mergeCell ref="AC17:AJ17"/>
    <mergeCell ref="FA16:FH16"/>
    <mergeCell ref="FI16:FP16"/>
    <mergeCell ref="FQ16:FX16"/>
    <mergeCell ref="FY16:GF16"/>
    <mergeCell ref="GG16:GN16"/>
    <mergeCell ref="GO16:GV16"/>
    <mergeCell ref="DE16:DL16"/>
    <mergeCell ref="DM16:DT16"/>
    <mergeCell ref="DU16:EB16"/>
    <mergeCell ref="EC16:EJ16"/>
    <mergeCell ref="EK16:ER16"/>
    <mergeCell ref="ES16:EZ16"/>
    <mergeCell ref="BI16:BP16"/>
    <mergeCell ref="BQ16:BX16"/>
    <mergeCell ref="BY16:CF16"/>
    <mergeCell ref="CG16:CN16"/>
    <mergeCell ref="CO16:CV16"/>
    <mergeCell ref="CW16:DD16"/>
    <mergeCell ref="GO15:GV15"/>
    <mergeCell ref="A16:B16"/>
    <mergeCell ref="C16:D16"/>
    <mergeCell ref="E16:L16"/>
    <mergeCell ref="M16:T16"/>
    <mergeCell ref="U16:AB16"/>
    <mergeCell ref="AC16:AJ16"/>
    <mergeCell ref="AK16:AR16"/>
    <mergeCell ref="AS16:AZ16"/>
    <mergeCell ref="BA16:BH16"/>
    <mergeCell ref="ES15:EZ15"/>
    <mergeCell ref="FA15:FH15"/>
    <mergeCell ref="FI15:FP15"/>
    <mergeCell ref="FQ15:FX15"/>
    <mergeCell ref="FY15:GF15"/>
    <mergeCell ref="GG15:GN15"/>
    <mergeCell ref="CW15:DD15"/>
    <mergeCell ref="DE15:DL15"/>
    <mergeCell ref="DM15:DT15"/>
    <mergeCell ref="DU15:EB15"/>
    <mergeCell ref="EC15:EJ15"/>
    <mergeCell ref="EK15:ER15"/>
    <mergeCell ref="BA15:BH15"/>
    <mergeCell ref="BI15:BP15"/>
    <mergeCell ref="BQ15:BX15"/>
    <mergeCell ref="BY15:CF15"/>
    <mergeCell ref="CG15:CN15"/>
    <mergeCell ref="CO15:CV15"/>
    <mergeCell ref="GT13:GV13"/>
    <mergeCell ref="A14:AR14"/>
    <mergeCell ref="A15:B15"/>
    <mergeCell ref="C15:D15"/>
    <mergeCell ref="E15:L15"/>
    <mergeCell ref="M15:T15"/>
    <mergeCell ref="U15:AB15"/>
    <mergeCell ref="AC15:AJ15"/>
    <mergeCell ref="AK15:AR15"/>
    <mergeCell ref="AS15:AZ15"/>
    <mergeCell ref="GD13:GF13"/>
    <mergeCell ref="GG13:GI13"/>
    <mergeCell ref="GJ13:GK13"/>
    <mergeCell ref="GL13:GN13"/>
    <mergeCell ref="GO13:GQ13"/>
    <mergeCell ref="GR13:GS13"/>
    <mergeCell ref="FN13:FP13"/>
    <mergeCell ref="FQ13:FS13"/>
    <mergeCell ref="FT13:FU13"/>
    <mergeCell ref="FV13:FX13"/>
    <mergeCell ref="FY13:GA13"/>
    <mergeCell ref="GB13:GC13"/>
    <mergeCell ref="EX13:EZ13"/>
    <mergeCell ref="FA13:FC13"/>
    <mergeCell ref="FD13:FE13"/>
    <mergeCell ref="FF13:FH13"/>
    <mergeCell ref="FI13:FK13"/>
    <mergeCell ref="FL13:FM13"/>
    <mergeCell ref="EH13:EJ13"/>
    <mergeCell ref="EK13:EM13"/>
    <mergeCell ref="EN13:EO13"/>
    <mergeCell ref="EP13:ER13"/>
    <mergeCell ref="ES13:EU13"/>
    <mergeCell ref="EV13:EW13"/>
    <mergeCell ref="DR13:DT13"/>
    <mergeCell ref="DU13:DW13"/>
    <mergeCell ref="DX13:DY13"/>
    <mergeCell ref="DZ13:EB13"/>
    <mergeCell ref="EC13:EE13"/>
    <mergeCell ref="EF13:EG13"/>
    <mergeCell ref="DB13:DD13"/>
    <mergeCell ref="DE13:DG13"/>
    <mergeCell ref="DH13:DI13"/>
    <mergeCell ref="DJ13:DL13"/>
    <mergeCell ref="DM13:DO13"/>
    <mergeCell ref="DP13:DQ13"/>
    <mergeCell ref="CL13:CN13"/>
    <mergeCell ref="CO13:CQ13"/>
    <mergeCell ref="CR13:CS13"/>
    <mergeCell ref="CT13:CV13"/>
    <mergeCell ref="CW13:CY13"/>
    <mergeCell ref="CZ13:DA13"/>
    <mergeCell ref="BV13:BX13"/>
    <mergeCell ref="BY13:CA13"/>
    <mergeCell ref="CB13:CC13"/>
    <mergeCell ref="CD13:CF13"/>
    <mergeCell ref="CG13:CI13"/>
    <mergeCell ref="CJ13:CK13"/>
    <mergeCell ref="BF13:BH13"/>
    <mergeCell ref="BI13:BK13"/>
    <mergeCell ref="BL13:BM13"/>
    <mergeCell ref="BN13:BP13"/>
    <mergeCell ref="BQ13:BS13"/>
    <mergeCell ref="BT13:BU13"/>
    <mergeCell ref="AP13:AR13"/>
    <mergeCell ref="AS13:AU13"/>
    <mergeCell ref="AV13:AW13"/>
    <mergeCell ref="AX13:AZ13"/>
    <mergeCell ref="BA13:BC13"/>
    <mergeCell ref="BD13:BE13"/>
    <mergeCell ref="Z13:AB13"/>
    <mergeCell ref="AC13:AE13"/>
    <mergeCell ref="AF13:AG13"/>
    <mergeCell ref="AH13:AJ13"/>
    <mergeCell ref="AK13:AM13"/>
    <mergeCell ref="AN13:AO13"/>
    <mergeCell ref="I13:L13"/>
    <mergeCell ref="M13:O13"/>
    <mergeCell ref="P13:Q13"/>
    <mergeCell ref="R13:T13"/>
    <mergeCell ref="U13:W13"/>
    <mergeCell ref="X13:Y13"/>
    <mergeCell ref="GG12:GI12"/>
    <mergeCell ref="GJ12:GK12"/>
    <mergeCell ref="GL12:GN12"/>
    <mergeCell ref="GO12:GQ12"/>
    <mergeCell ref="GR12:GS12"/>
    <mergeCell ref="GT12:GV12"/>
    <mergeCell ref="FQ12:FS12"/>
    <mergeCell ref="FT12:FU12"/>
    <mergeCell ref="FV12:FX12"/>
    <mergeCell ref="FY12:GA12"/>
    <mergeCell ref="GB12:GC12"/>
    <mergeCell ref="GD12:GF12"/>
    <mergeCell ref="FA12:FC12"/>
    <mergeCell ref="FD12:FE12"/>
    <mergeCell ref="FF12:FH12"/>
    <mergeCell ref="FI12:FK12"/>
    <mergeCell ref="FL12:FM12"/>
    <mergeCell ref="FN12:FP12"/>
    <mergeCell ref="EK12:EM12"/>
    <mergeCell ref="EN12:EO12"/>
    <mergeCell ref="EP12:ER12"/>
    <mergeCell ref="ES12:EU12"/>
    <mergeCell ref="EV12:EW12"/>
    <mergeCell ref="EX12:EZ12"/>
    <mergeCell ref="DU12:DW12"/>
    <mergeCell ref="DX12:DY12"/>
    <mergeCell ref="DZ12:EB12"/>
    <mergeCell ref="EC12:EE12"/>
    <mergeCell ref="EF12:EG12"/>
    <mergeCell ref="EH12:EJ12"/>
    <mergeCell ref="DE12:DG12"/>
    <mergeCell ref="DH12:DI12"/>
    <mergeCell ref="DJ12:DL12"/>
    <mergeCell ref="DM12:DO12"/>
    <mergeCell ref="DP12:DQ12"/>
    <mergeCell ref="DR12:DT12"/>
    <mergeCell ref="CO12:CQ12"/>
    <mergeCell ref="CR12:CS12"/>
    <mergeCell ref="CT12:CV12"/>
    <mergeCell ref="CW12:CY12"/>
    <mergeCell ref="CZ12:DA12"/>
    <mergeCell ref="DB12:DD12"/>
    <mergeCell ref="BY12:CA12"/>
    <mergeCell ref="CB12:CC12"/>
    <mergeCell ref="CD12:CF12"/>
    <mergeCell ref="CG12:CI12"/>
    <mergeCell ref="CJ12:CK12"/>
    <mergeCell ref="CL12:CN12"/>
    <mergeCell ref="BI12:BK12"/>
    <mergeCell ref="BL12:BM12"/>
    <mergeCell ref="BN12:BP12"/>
    <mergeCell ref="BQ12:BS12"/>
    <mergeCell ref="BT12:BU12"/>
    <mergeCell ref="BV12:BX12"/>
    <mergeCell ref="AS12:AU12"/>
    <mergeCell ref="AV12:AW12"/>
    <mergeCell ref="AX12:AZ12"/>
    <mergeCell ref="BA12:BC12"/>
    <mergeCell ref="BD12:BE12"/>
    <mergeCell ref="BF12:BH12"/>
    <mergeCell ref="AC12:AE12"/>
    <mergeCell ref="AF12:AG12"/>
    <mergeCell ref="AH12:AJ12"/>
    <mergeCell ref="AK12:AM12"/>
    <mergeCell ref="AN12:AO12"/>
    <mergeCell ref="AP12:AR12"/>
    <mergeCell ref="GT11:GV11"/>
    <mergeCell ref="A12:D13"/>
    <mergeCell ref="E12:H13"/>
    <mergeCell ref="I12:L12"/>
    <mergeCell ref="M12:O12"/>
    <mergeCell ref="P12:Q12"/>
    <mergeCell ref="R12:T12"/>
    <mergeCell ref="U12:W12"/>
    <mergeCell ref="X12:Y12"/>
    <mergeCell ref="Z12:AB12"/>
    <mergeCell ref="GD11:GF11"/>
    <mergeCell ref="GG11:GI11"/>
    <mergeCell ref="GJ11:GK11"/>
    <mergeCell ref="GL11:GN11"/>
    <mergeCell ref="GO11:GQ11"/>
    <mergeCell ref="GR11:GS11"/>
    <mergeCell ref="FN11:FP11"/>
    <mergeCell ref="FQ11:FS11"/>
    <mergeCell ref="FT11:FU11"/>
    <mergeCell ref="FV11:FX11"/>
    <mergeCell ref="FY11:GA11"/>
    <mergeCell ref="GB11:GC11"/>
    <mergeCell ref="EX11:EZ11"/>
    <mergeCell ref="FA11:FC11"/>
    <mergeCell ref="FD11:FE11"/>
    <mergeCell ref="FF11:FH11"/>
    <mergeCell ref="FI11:FK11"/>
    <mergeCell ref="FL11:FM11"/>
    <mergeCell ref="EH11:EJ11"/>
    <mergeCell ref="EK11:EM11"/>
    <mergeCell ref="EN11:EO11"/>
    <mergeCell ref="EP11:ER11"/>
    <mergeCell ref="ES11:EU11"/>
    <mergeCell ref="EV11:EW11"/>
    <mergeCell ref="DR11:DT11"/>
    <mergeCell ref="DU11:DW11"/>
    <mergeCell ref="DX11:DY11"/>
    <mergeCell ref="DZ11:EB11"/>
    <mergeCell ref="EC11:EE11"/>
    <mergeCell ref="EF11:EG11"/>
    <mergeCell ref="DB11:DD11"/>
    <mergeCell ref="DE11:DG11"/>
    <mergeCell ref="DH11:DI11"/>
    <mergeCell ref="DJ11:DL11"/>
    <mergeCell ref="DM11:DO11"/>
    <mergeCell ref="DP11:DQ11"/>
    <mergeCell ref="CL11:CN11"/>
    <mergeCell ref="CO11:CQ11"/>
    <mergeCell ref="CR11:CS11"/>
    <mergeCell ref="CT11:CV11"/>
    <mergeCell ref="CW11:CY11"/>
    <mergeCell ref="CZ11:DA11"/>
    <mergeCell ref="BV11:BX11"/>
    <mergeCell ref="BY11:CA11"/>
    <mergeCell ref="CB11:CC11"/>
    <mergeCell ref="CD11:CF11"/>
    <mergeCell ref="CG11:CI11"/>
    <mergeCell ref="CJ11:CK11"/>
    <mergeCell ref="BF11:BH11"/>
    <mergeCell ref="BI11:BK11"/>
    <mergeCell ref="BL11:BM11"/>
    <mergeCell ref="BN11:BP11"/>
    <mergeCell ref="BQ11:BS11"/>
    <mergeCell ref="BT11:BU11"/>
    <mergeCell ref="AP11:AR11"/>
    <mergeCell ref="AS11:AU11"/>
    <mergeCell ref="AV11:AW11"/>
    <mergeCell ref="AX11:AZ11"/>
    <mergeCell ref="BA11:BC11"/>
    <mergeCell ref="BD11:BE11"/>
    <mergeCell ref="Z11:AB11"/>
    <mergeCell ref="AC11:AE11"/>
    <mergeCell ref="AF11:AG11"/>
    <mergeCell ref="AH11:AJ11"/>
    <mergeCell ref="AK11:AM11"/>
    <mergeCell ref="AN11:AO11"/>
    <mergeCell ref="GS10:GT10"/>
    <mergeCell ref="GU10:GV10"/>
    <mergeCell ref="A11:D11"/>
    <mergeCell ref="E11:H11"/>
    <mergeCell ref="I11:L11"/>
    <mergeCell ref="M11:O11"/>
    <mergeCell ref="P11:Q11"/>
    <mergeCell ref="R11:T11"/>
    <mergeCell ref="U11:W11"/>
    <mergeCell ref="X11:Y11"/>
    <mergeCell ref="GG10:GH10"/>
    <mergeCell ref="GI10:GJ10"/>
    <mergeCell ref="GK10:GL10"/>
    <mergeCell ref="GM10:GN10"/>
    <mergeCell ref="GO10:GP10"/>
    <mergeCell ref="GQ10:GR10"/>
    <mergeCell ref="FU10:FV10"/>
    <mergeCell ref="FW10:FX10"/>
    <mergeCell ref="FY10:FZ10"/>
    <mergeCell ref="GA10:GB10"/>
    <mergeCell ref="GC10:GD10"/>
    <mergeCell ref="GE10:GF10"/>
    <mergeCell ref="FI10:FJ10"/>
    <mergeCell ref="FK10:FL10"/>
    <mergeCell ref="FM10:FN10"/>
    <mergeCell ref="FO10:FP10"/>
    <mergeCell ref="FQ10:FR10"/>
    <mergeCell ref="FS10:FT10"/>
    <mergeCell ref="EW10:EX10"/>
    <mergeCell ref="EY10:EZ10"/>
    <mergeCell ref="FA10:FB10"/>
    <mergeCell ref="FC10:FD10"/>
    <mergeCell ref="FE10:FF10"/>
    <mergeCell ref="FG10:FH10"/>
    <mergeCell ref="EK10:EL10"/>
    <mergeCell ref="EM10:EN10"/>
    <mergeCell ref="EO10:EP10"/>
    <mergeCell ref="EQ10:ER10"/>
    <mergeCell ref="ES10:ET10"/>
    <mergeCell ref="EU10:EV10"/>
    <mergeCell ref="DY10:DZ10"/>
    <mergeCell ref="EA10:EB10"/>
    <mergeCell ref="EC10:ED10"/>
    <mergeCell ref="EE10:EF10"/>
    <mergeCell ref="EG10:EH10"/>
    <mergeCell ref="EI10:EJ10"/>
    <mergeCell ref="DM10:DN10"/>
    <mergeCell ref="DO10:DP10"/>
    <mergeCell ref="DQ10:DR10"/>
    <mergeCell ref="DS10:DT10"/>
    <mergeCell ref="DU10:DV10"/>
    <mergeCell ref="DW10:DX10"/>
    <mergeCell ref="DA10:DB10"/>
    <mergeCell ref="DC10:DD10"/>
    <mergeCell ref="DE10:DF10"/>
    <mergeCell ref="DG10:DH10"/>
    <mergeCell ref="DI10:DJ10"/>
    <mergeCell ref="DK10:DL10"/>
    <mergeCell ref="CO10:CP10"/>
    <mergeCell ref="CQ10:CR10"/>
    <mergeCell ref="CS10:CT10"/>
    <mergeCell ref="CU10:CV10"/>
    <mergeCell ref="CW10:CX10"/>
    <mergeCell ref="CY10:CZ10"/>
    <mergeCell ref="CC10:CD10"/>
    <mergeCell ref="CE10:CF10"/>
    <mergeCell ref="CG10:CH10"/>
    <mergeCell ref="CI10:CJ10"/>
    <mergeCell ref="CK10:CL10"/>
    <mergeCell ref="CM10:CN10"/>
    <mergeCell ref="BQ10:BR10"/>
    <mergeCell ref="BS10:BT10"/>
    <mergeCell ref="BU10:BV10"/>
    <mergeCell ref="BW10:BX10"/>
    <mergeCell ref="BY10:BZ10"/>
    <mergeCell ref="CA10:CB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GM9:GN9"/>
    <mergeCell ref="GO9:GP9"/>
    <mergeCell ref="GQ9:GR9"/>
    <mergeCell ref="GS9:GT9"/>
    <mergeCell ref="GU9:GV9"/>
    <mergeCell ref="E10:L10"/>
    <mergeCell ref="M10:N10"/>
    <mergeCell ref="O10:P10"/>
    <mergeCell ref="Q10:R10"/>
    <mergeCell ref="S10:T10"/>
    <mergeCell ref="GA9:GB9"/>
    <mergeCell ref="GC9:GD9"/>
    <mergeCell ref="GE9:GF9"/>
    <mergeCell ref="GG9:GH9"/>
    <mergeCell ref="GI9:GJ9"/>
    <mergeCell ref="GK9:GL9"/>
    <mergeCell ref="FO9:FP9"/>
    <mergeCell ref="FQ9:FR9"/>
    <mergeCell ref="FS9:FT9"/>
    <mergeCell ref="FU9:FV9"/>
    <mergeCell ref="FW9:FX9"/>
    <mergeCell ref="FY9:FZ9"/>
    <mergeCell ref="FC9:FD9"/>
    <mergeCell ref="FE9:FF9"/>
    <mergeCell ref="FG9:FH9"/>
    <mergeCell ref="FI9:FJ9"/>
    <mergeCell ref="FK9:FL9"/>
    <mergeCell ref="FM9:FN9"/>
    <mergeCell ref="EQ9:ER9"/>
    <mergeCell ref="ES9:ET9"/>
    <mergeCell ref="EU9:EV9"/>
    <mergeCell ref="EW9:EX9"/>
    <mergeCell ref="EY9:EZ9"/>
    <mergeCell ref="FA9:FB9"/>
    <mergeCell ref="EE9:EF9"/>
    <mergeCell ref="EG9:EH9"/>
    <mergeCell ref="EI9:EJ9"/>
    <mergeCell ref="EK9:EL9"/>
    <mergeCell ref="EM9:EN9"/>
    <mergeCell ref="EO9:EP9"/>
    <mergeCell ref="DS9:DT9"/>
    <mergeCell ref="DU9:DV9"/>
    <mergeCell ref="DW9:DX9"/>
    <mergeCell ref="DY9:DZ9"/>
    <mergeCell ref="EA9:EB9"/>
    <mergeCell ref="EC9:ED9"/>
    <mergeCell ref="DG9:DH9"/>
    <mergeCell ref="DI9:DJ9"/>
    <mergeCell ref="DK9:DL9"/>
    <mergeCell ref="DM9:DN9"/>
    <mergeCell ref="DO9:DP9"/>
    <mergeCell ref="DQ9:DR9"/>
    <mergeCell ref="CU9:CV9"/>
    <mergeCell ref="CW9:CX9"/>
    <mergeCell ref="CY9:CZ9"/>
    <mergeCell ref="DA9:DB9"/>
    <mergeCell ref="DC9:DD9"/>
    <mergeCell ref="DE9:DF9"/>
    <mergeCell ref="CI9:CJ9"/>
    <mergeCell ref="CK9:CL9"/>
    <mergeCell ref="CM9:CN9"/>
    <mergeCell ref="CO9:CP9"/>
    <mergeCell ref="CQ9:CR9"/>
    <mergeCell ref="CS9:CT9"/>
    <mergeCell ref="BW9:BX9"/>
    <mergeCell ref="BY9:BZ9"/>
    <mergeCell ref="CA9:CB9"/>
    <mergeCell ref="CC9:CD9"/>
    <mergeCell ref="CE9:CF9"/>
    <mergeCell ref="CG9:CH9"/>
    <mergeCell ref="BK9:BL9"/>
    <mergeCell ref="BM9:BN9"/>
    <mergeCell ref="BO9:BP9"/>
    <mergeCell ref="BQ9:BR9"/>
    <mergeCell ref="BS9:BT9"/>
    <mergeCell ref="BU9:BV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GT8:GV8"/>
    <mergeCell ref="A9:D10"/>
    <mergeCell ref="E9:L9"/>
    <mergeCell ref="M9:N9"/>
    <mergeCell ref="O9:P9"/>
    <mergeCell ref="Q9:R9"/>
    <mergeCell ref="S9:T9"/>
    <mergeCell ref="U9:V9"/>
    <mergeCell ref="W9:X9"/>
    <mergeCell ref="Y9:Z9"/>
    <mergeCell ref="GD8:GF8"/>
    <mergeCell ref="GG8:GI8"/>
    <mergeCell ref="GJ8:GK8"/>
    <mergeCell ref="GL8:GN8"/>
    <mergeCell ref="GO8:GQ8"/>
    <mergeCell ref="GR8:GS8"/>
    <mergeCell ref="FN8:FP8"/>
    <mergeCell ref="FQ8:FS8"/>
    <mergeCell ref="FT8:FU8"/>
    <mergeCell ref="FV8:FX8"/>
    <mergeCell ref="FY8:GA8"/>
    <mergeCell ref="GB8:GC8"/>
    <mergeCell ref="EX8:EZ8"/>
    <mergeCell ref="FA8:FC8"/>
    <mergeCell ref="FD8:FE8"/>
    <mergeCell ref="FF8:FH8"/>
    <mergeCell ref="FI8:FK8"/>
    <mergeCell ref="FL8:FM8"/>
    <mergeCell ref="EH8:EJ8"/>
    <mergeCell ref="EK8:EM8"/>
    <mergeCell ref="EN8:EO8"/>
    <mergeCell ref="EP8:ER8"/>
    <mergeCell ref="ES8:EU8"/>
    <mergeCell ref="EV8:EW8"/>
    <mergeCell ref="DR8:DT8"/>
    <mergeCell ref="DU8:DW8"/>
    <mergeCell ref="DX8:DY8"/>
    <mergeCell ref="DZ8:EB8"/>
    <mergeCell ref="EC8:EE8"/>
    <mergeCell ref="EF8:EG8"/>
    <mergeCell ref="DB8:DD8"/>
    <mergeCell ref="DE8:DG8"/>
    <mergeCell ref="DH8:DI8"/>
    <mergeCell ref="DJ8:DL8"/>
    <mergeCell ref="DM8:DO8"/>
    <mergeCell ref="DP8:DQ8"/>
    <mergeCell ref="CL8:CN8"/>
    <mergeCell ref="CO8:CQ8"/>
    <mergeCell ref="CR8:CS8"/>
    <mergeCell ref="CT8:CV8"/>
    <mergeCell ref="CW8:CY8"/>
    <mergeCell ref="CZ8:DA8"/>
    <mergeCell ref="BV8:BX8"/>
    <mergeCell ref="BY8:CA8"/>
    <mergeCell ref="CB8:CC8"/>
    <mergeCell ref="CD8:CF8"/>
    <mergeCell ref="CG8:CI8"/>
    <mergeCell ref="CJ8:CK8"/>
    <mergeCell ref="BF8:BH8"/>
    <mergeCell ref="BI8:BK8"/>
    <mergeCell ref="BL8:BM8"/>
    <mergeCell ref="BN8:BP8"/>
    <mergeCell ref="BQ8:BS8"/>
    <mergeCell ref="BT8:BU8"/>
    <mergeCell ref="AP8:AR8"/>
    <mergeCell ref="AS8:AU8"/>
    <mergeCell ref="AV8:AW8"/>
    <mergeCell ref="AX8:AZ8"/>
    <mergeCell ref="BA8:BC8"/>
    <mergeCell ref="BD8:BE8"/>
    <mergeCell ref="Z8:AB8"/>
    <mergeCell ref="AC8:AE8"/>
    <mergeCell ref="AF8:AG8"/>
    <mergeCell ref="AH8:AJ8"/>
    <mergeCell ref="AK8:AM8"/>
    <mergeCell ref="AN8:AO8"/>
    <mergeCell ref="GO7:GP7"/>
    <mergeCell ref="GQ7:GR7"/>
    <mergeCell ref="GS7:GT7"/>
    <mergeCell ref="GU7:GV7"/>
    <mergeCell ref="E8:L8"/>
    <mergeCell ref="M8:O8"/>
    <mergeCell ref="P8:Q8"/>
    <mergeCell ref="R8:T8"/>
    <mergeCell ref="U8:W8"/>
    <mergeCell ref="X8:Y8"/>
    <mergeCell ref="GC7:GD7"/>
    <mergeCell ref="GE7:GF7"/>
    <mergeCell ref="GG7:GH7"/>
    <mergeCell ref="GI7:GJ7"/>
    <mergeCell ref="GK7:GL7"/>
    <mergeCell ref="GM7:GN7"/>
    <mergeCell ref="FQ7:FR7"/>
    <mergeCell ref="FS7:FT7"/>
    <mergeCell ref="FU7:FV7"/>
    <mergeCell ref="FW7:FX7"/>
    <mergeCell ref="FY7:FZ7"/>
    <mergeCell ref="GA7:GB7"/>
    <mergeCell ref="FE7:FF7"/>
    <mergeCell ref="FG7:FH7"/>
    <mergeCell ref="FI7:FJ7"/>
    <mergeCell ref="FK7:FL7"/>
    <mergeCell ref="FM7:FN7"/>
    <mergeCell ref="FO7:FP7"/>
    <mergeCell ref="ES7:ET7"/>
    <mergeCell ref="EU7:EV7"/>
    <mergeCell ref="EW7:EX7"/>
    <mergeCell ref="EY7:EZ7"/>
    <mergeCell ref="FA7:FB7"/>
    <mergeCell ref="FC7:FD7"/>
    <mergeCell ref="EG7:EH7"/>
    <mergeCell ref="EI7:EJ7"/>
    <mergeCell ref="EK7:EL7"/>
    <mergeCell ref="EM7:EN7"/>
    <mergeCell ref="EO7:EP7"/>
    <mergeCell ref="EQ7:ER7"/>
    <mergeCell ref="DU7:DV7"/>
    <mergeCell ref="DW7:DX7"/>
    <mergeCell ref="DY7:DZ7"/>
    <mergeCell ref="EA7:EB7"/>
    <mergeCell ref="EC7:ED7"/>
    <mergeCell ref="EE7:EF7"/>
    <mergeCell ref="DI7:DJ7"/>
    <mergeCell ref="DK7:DL7"/>
    <mergeCell ref="DM7:DN7"/>
    <mergeCell ref="DO7:DP7"/>
    <mergeCell ref="DQ7:DR7"/>
    <mergeCell ref="DS7:DT7"/>
    <mergeCell ref="CW7:CX7"/>
    <mergeCell ref="CY7:CZ7"/>
    <mergeCell ref="DA7:DB7"/>
    <mergeCell ref="DC7:DD7"/>
    <mergeCell ref="DE7:DF7"/>
    <mergeCell ref="DG7:DH7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BM7:BN7"/>
    <mergeCell ref="BO7:BP7"/>
    <mergeCell ref="BQ7:BR7"/>
    <mergeCell ref="BS7:BT7"/>
    <mergeCell ref="BU7:BV7"/>
    <mergeCell ref="BW7:BX7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Y7:AZ7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GQ6:GR6"/>
    <mergeCell ref="GS6:GT6"/>
    <mergeCell ref="GU6:GV6"/>
    <mergeCell ref="A7:D8"/>
    <mergeCell ref="E7:F7"/>
    <mergeCell ref="G7:H7"/>
    <mergeCell ref="I7:J7"/>
    <mergeCell ref="K7:L7"/>
    <mergeCell ref="M7:N7"/>
    <mergeCell ref="O7:P7"/>
    <mergeCell ref="GE6:GF6"/>
    <mergeCell ref="GG6:GH6"/>
    <mergeCell ref="GI6:GJ6"/>
    <mergeCell ref="GK6:GL6"/>
    <mergeCell ref="GM6:GN6"/>
    <mergeCell ref="GO6:GP6"/>
    <mergeCell ref="FS6:FT6"/>
    <mergeCell ref="FU6:FV6"/>
    <mergeCell ref="FW6:FX6"/>
    <mergeCell ref="FY6:FZ6"/>
    <mergeCell ref="GA6:GB6"/>
    <mergeCell ref="GC6:GD6"/>
    <mergeCell ref="FG6:FH6"/>
    <mergeCell ref="FI6:FJ6"/>
    <mergeCell ref="FK6:FL6"/>
    <mergeCell ref="FM6:FN6"/>
    <mergeCell ref="FO6:FP6"/>
    <mergeCell ref="FQ6:FR6"/>
    <mergeCell ref="EU6:EV6"/>
    <mergeCell ref="EW6:EX6"/>
    <mergeCell ref="EY6:EZ6"/>
    <mergeCell ref="FA6:FB6"/>
    <mergeCell ref="FC6:FD6"/>
    <mergeCell ref="FE6:FF6"/>
    <mergeCell ref="EI6:EJ6"/>
    <mergeCell ref="EK6:EL6"/>
    <mergeCell ref="EM6:EN6"/>
    <mergeCell ref="EO6:EP6"/>
    <mergeCell ref="EQ6:ER6"/>
    <mergeCell ref="ES6:ET6"/>
    <mergeCell ref="DW6:DX6"/>
    <mergeCell ref="DY6:DZ6"/>
    <mergeCell ref="EA6:EB6"/>
    <mergeCell ref="EC6:ED6"/>
    <mergeCell ref="EE6:EF6"/>
    <mergeCell ref="EG6:EH6"/>
    <mergeCell ref="DK6:DL6"/>
    <mergeCell ref="DM6:DN6"/>
    <mergeCell ref="DO6:DP6"/>
    <mergeCell ref="DQ6:DR6"/>
    <mergeCell ref="DS6:DT6"/>
    <mergeCell ref="DU6:DV6"/>
    <mergeCell ref="CY6:CZ6"/>
    <mergeCell ref="DA6:DB6"/>
    <mergeCell ref="DC6:DD6"/>
    <mergeCell ref="DE6:DF6"/>
    <mergeCell ref="DG6:DH6"/>
    <mergeCell ref="DI6:DJ6"/>
    <mergeCell ref="CM6:CN6"/>
    <mergeCell ref="CO6:CP6"/>
    <mergeCell ref="CQ6:CR6"/>
    <mergeCell ref="CS6:CT6"/>
    <mergeCell ref="CU6:CV6"/>
    <mergeCell ref="CW6:CX6"/>
    <mergeCell ref="CA6:CB6"/>
    <mergeCell ref="CC6:CD6"/>
    <mergeCell ref="CE6:CF6"/>
    <mergeCell ref="CG6:CH6"/>
    <mergeCell ref="CI6:CJ6"/>
    <mergeCell ref="CK6:CL6"/>
    <mergeCell ref="BO6:BP6"/>
    <mergeCell ref="BQ6:BR6"/>
    <mergeCell ref="BS6:BT6"/>
    <mergeCell ref="BU6:BV6"/>
    <mergeCell ref="BW6:BX6"/>
    <mergeCell ref="BY6:BZ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GQ5:GR5"/>
    <mergeCell ref="GS5:GT5"/>
    <mergeCell ref="GU5:GV5"/>
    <mergeCell ref="E6:F6"/>
    <mergeCell ref="G6:H6"/>
    <mergeCell ref="I6:J6"/>
    <mergeCell ref="K6:L6"/>
    <mergeCell ref="M6:N6"/>
    <mergeCell ref="O6:P6"/>
    <mergeCell ref="Q6:R6"/>
    <mergeCell ref="GE5:GF5"/>
    <mergeCell ref="GG5:GH5"/>
    <mergeCell ref="GI5:GJ5"/>
    <mergeCell ref="GK5:GL5"/>
    <mergeCell ref="GM5:GN5"/>
    <mergeCell ref="GO5:GP5"/>
    <mergeCell ref="FS5:FT5"/>
    <mergeCell ref="FU5:FV5"/>
    <mergeCell ref="FW5:FX5"/>
    <mergeCell ref="FY5:FZ5"/>
    <mergeCell ref="GA5:GB5"/>
    <mergeCell ref="GC5:GD5"/>
    <mergeCell ref="FG5:FH5"/>
    <mergeCell ref="FI5:FJ5"/>
    <mergeCell ref="FK5:FL5"/>
    <mergeCell ref="FM5:FN5"/>
    <mergeCell ref="FO5:FP5"/>
    <mergeCell ref="FQ5:FR5"/>
    <mergeCell ref="EU5:EV5"/>
    <mergeCell ref="EW5:EX5"/>
    <mergeCell ref="EY5:EZ5"/>
    <mergeCell ref="FA5:FB5"/>
    <mergeCell ref="FC5:FD5"/>
    <mergeCell ref="FE5:FF5"/>
    <mergeCell ref="EI5:EJ5"/>
    <mergeCell ref="EK5:EL5"/>
    <mergeCell ref="EM5:EN5"/>
    <mergeCell ref="EO5:EP5"/>
    <mergeCell ref="EQ5:ER5"/>
    <mergeCell ref="ES5:ET5"/>
    <mergeCell ref="DW5:DX5"/>
    <mergeCell ref="DY5:DZ5"/>
    <mergeCell ref="EA5:EB5"/>
    <mergeCell ref="EC5:ED5"/>
    <mergeCell ref="EE5:EF5"/>
    <mergeCell ref="EG5:EH5"/>
    <mergeCell ref="DK5:DL5"/>
    <mergeCell ref="DM5:DN5"/>
    <mergeCell ref="DO5:DP5"/>
    <mergeCell ref="DQ5:DR5"/>
    <mergeCell ref="DS5:DT5"/>
    <mergeCell ref="DU5:DV5"/>
    <mergeCell ref="CY5:CZ5"/>
    <mergeCell ref="DA5:DB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CA5:CB5"/>
    <mergeCell ref="CC5:CD5"/>
    <mergeCell ref="CE5:CF5"/>
    <mergeCell ref="CG5:CH5"/>
    <mergeCell ref="CI5:CJ5"/>
    <mergeCell ref="CK5:CL5"/>
    <mergeCell ref="BO5:BP5"/>
    <mergeCell ref="BQ5:BR5"/>
    <mergeCell ref="BS5:BT5"/>
    <mergeCell ref="BU5:BV5"/>
    <mergeCell ref="BW5:BX5"/>
    <mergeCell ref="BY5:BZ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GG3:GN3"/>
    <mergeCell ref="GO3:GV3"/>
    <mergeCell ref="A4:AR4"/>
    <mergeCell ref="E5:F5"/>
    <mergeCell ref="G5:H5"/>
    <mergeCell ref="I5:J5"/>
    <mergeCell ref="K5:L5"/>
    <mergeCell ref="M5:N5"/>
    <mergeCell ref="O5:P5"/>
    <mergeCell ref="Q5:R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Y3:CF3"/>
    <mergeCell ref="CG3:CN3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78"/>
  <sheetViews>
    <sheetView workbookViewId="0">
      <pane ySplit="3" topLeftCell="A4" activePane="bottomLeft" state="frozenSplit"/>
      <selection pane="bottomLeft" activeCell="GA62" sqref="GA62:GC62"/>
    </sheetView>
  </sheetViews>
  <sheetFormatPr defaultRowHeight="12.75" x14ac:dyDescent="0.2"/>
  <cols>
    <col min="1" max="4" width="7.140625" style="16" customWidth="1"/>
    <col min="5" max="12" width="5.28515625" style="16" customWidth="1"/>
    <col min="13" max="44" width="3.28515625" style="16" customWidth="1"/>
    <col min="45" max="204" width="3.28515625" style="15" customWidth="1"/>
    <col min="205" max="16384" width="9.140625" style="16"/>
  </cols>
  <sheetData>
    <row r="1" spans="1:204" ht="30" customHeight="1" x14ac:dyDescent="0.2">
      <c r="A1" s="235" t="s">
        <v>150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</row>
    <row r="2" spans="1:204" ht="30" customHeight="1" thickBot="1" x14ac:dyDescent="0.25">
      <c r="A2" s="235" t="s">
        <v>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</row>
    <row r="3" spans="1:204" ht="24.95" customHeight="1" thickBot="1" x14ac:dyDescent="0.25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2">
        <v>0.125</v>
      </c>
      <c r="N3" s="233"/>
      <c r="O3" s="233"/>
      <c r="P3" s="233"/>
      <c r="Q3" s="233"/>
      <c r="R3" s="233"/>
      <c r="S3" s="233"/>
      <c r="T3" s="233"/>
      <c r="U3" s="232">
        <v>0.16666666666666666</v>
      </c>
      <c r="V3" s="233"/>
      <c r="W3" s="233"/>
      <c r="X3" s="233"/>
      <c r="Y3" s="233"/>
      <c r="Z3" s="233"/>
      <c r="AA3" s="233"/>
      <c r="AB3" s="233"/>
      <c r="AC3" s="232">
        <v>0.20833333333333334</v>
      </c>
      <c r="AD3" s="233"/>
      <c r="AE3" s="233"/>
      <c r="AF3" s="233"/>
      <c r="AG3" s="233"/>
      <c r="AH3" s="233"/>
      <c r="AI3" s="233"/>
      <c r="AJ3" s="233"/>
      <c r="AK3" s="232">
        <v>0.25</v>
      </c>
      <c r="AL3" s="233"/>
      <c r="AM3" s="233"/>
      <c r="AN3" s="233"/>
      <c r="AO3" s="233"/>
      <c r="AP3" s="233"/>
      <c r="AQ3" s="233"/>
      <c r="AR3" s="233"/>
      <c r="AS3" s="237">
        <v>0.29166666666666669</v>
      </c>
      <c r="AT3" s="238"/>
      <c r="AU3" s="238"/>
      <c r="AV3" s="238"/>
      <c r="AW3" s="238"/>
      <c r="AX3" s="238"/>
      <c r="AY3" s="238"/>
      <c r="AZ3" s="238"/>
      <c r="BA3" s="237">
        <v>0.33333333333333331</v>
      </c>
      <c r="BB3" s="238"/>
      <c r="BC3" s="238"/>
      <c r="BD3" s="238"/>
      <c r="BE3" s="238"/>
      <c r="BF3" s="238"/>
      <c r="BG3" s="238"/>
      <c r="BH3" s="238"/>
      <c r="BI3" s="237">
        <v>0.375</v>
      </c>
      <c r="BJ3" s="238"/>
      <c r="BK3" s="238"/>
      <c r="BL3" s="238"/>
      <c r="BM3" s="238"/>
      <c r="BN3" s="238"/>
      <c r="BO3" s="238"/>
      <c r="BP3" s="238"/>
      <c r="BQ3" s="237">
        <v>0.41666666666666669</v>
      </c>
      <c r="BR3" s="238"/>
      <c r="BS3" s="238"/>
      <c r="BT3" s="238"/>
      <c r="BU3" s="238"/>
      <c r="BV3" s="238"/>
      <c r="BW3" s="238"/>
      <c r="BX3" s="238"/>
      <c r="BY3" s="237">
        <v>0.45833333333333331</v>
      </c>
      <c r="BZ3" s="238"/>
      <c r="CA3" s="238"/>
      <c r="CB3" s="238"/>
      <c r="CC3" s="238"/>
      <c r="CD3" s="238"/>
      <c r="CE3" s="238"/>
      <c r="CF3" s="238"/>
      <c r="CG3" s="237">
        <v>0.5</v>
      </c>
      <c r="CH3" s="238"/>
      <c r="CI3" s="238"/>
      <c r="CJ3" s="238"/>
      <c r="CK3" s="238"/>
      <c r="CL3" s="238"/>
      <c r="CM3" s="238"/>
      <c r="CN3" s="238"/>
      <c r="CO3" s="237">
        <v>0.54166666666666663</v>
      </c>
      <c r="CP3" s="238"/>
      <c r="CQ3" s="238"/>
      <c r="CR3" s="238"/>
      <c r="CS3" s="238"/>
      <c r="CT3" s="238"/>
      <c r="CU3" s="238"/>
      <c r="CV3" s="238"/>
      <c r="CW3" s="237">
        <v>0.58333333333333337</v>
      </c>
      <c r="CX3" s="238"/>
      <c r="CY3" s="238"/>
      <c r="CZ3" s="238"/>
      <c r="DA3" s="238"/>
      <c r="DB3" s="238"/>
      <c r="DC3" s="238"/>
      <c r="DD3" s="238"/>
      <c r="DE3" s="237">
        <v>0.625</v>
      </c>
      <c r="DF3" s="238"/>
      <c r="DG3" s="238"/>
      <c r="DH3" s="238"/>
      <c r="DI3" s="238"/>
      <c r="DJ3" s="238"/>
      <c r="DK3" s="238"/>
      <c r="DL3" s="238"/>
      <c r="DM3" s="237">
        <v>0.66666666666666663</v>
      </c>
      <c r="DN3" s="238"/>
      <c r="DO3" s="238"/>
      <c r="DP3" s="238"/>
      <c r="DQ3" s="238"/>
      <c r="DR3" s="238"/>
      <c r="DS3" s="238"/>
      <c r="DT3" s="238"/>
      <c r="DU3" s="237">
        <v>0.70833333333333337</v>
      </c>
      <c r="DV3" s="238"/>
      <c r="DW3" s="238"/>
      <c r="DX3" s="238"/>
      <c r="DY3" s="238"/>
      <c r="DZ3" s="238"/>
      <c r="EA3" s="238"/>
      <c r="EB3" s="238"/>
      <c r="EC3" s="237">
        <v>0.75</v>
      </c>
      <c r="ED3" s="238"/>
      <c r="EE3" s="238"/>
      <c r="EF3" s="238"/>
      <c r="EG3" s="238"/>
      <c r="EH3" s="238"/>
      <c r="EI3" s="238"/>
      <c r="EJ3" s="238"/>
      <c r="EK3" s="237">
        <v>0.79166666666666663</v>
      </c>
      <c r="EL3" s="238"/>
      <c r="EM3" s="238"/>
      <c r="EN3" s="238"/>
      <c r="EO3" s="238"/>
      <c r="EP3" s="238"/>
      <c r="EQ3" s="238"/>
      <c r="ER3" s="238"/>
      <c r="ES3" s="237">
        <v>0.83333333333333337</v>
      </c>
      <c r="ET3" s="238"/>
      <c r="EU3" s="238"/>
      <c r="EV3" s="238"/>
      <c r="EW3" s="238"/>
      <c r="EX3" s="238"/>
      <c r="EY3" s="238"/>
      <c r="EZ3" s="238"/>
      <c r="FA3" s="237">
        <v>0.875</v>
      </c>
      <c r="FB3" s="238"/>
      <c r="FC3" s="238"/>
      <c r="FD3" s="238"/>
      <c r="FE3" s="238"/>
      <c r="FF3" s="238"/>
      <c r="FG3" s="238"/>
      <c r="FH3" s="238"/>
      <c r="FI3" s="237">
        <v>0.91666666666666663</v>
      </c>
      <c r="FJ3" s="238"/>
      <c r="FK3" s="238"/>
      <c r="FL3" s="238"/>
      <c r="FM3" s="238"/>
      <c r="FN3" s="238"/>
      <c r="FO3" s="238"/>
      <c r="FP3" s="238"/>
      <c r="FQ3" s="237">
        <v>0.95833333333333337</v>
      </c>
      <c r="FR3" s="238"/>
      <c r="FS3" s="238"/>
      <c r="FT3" s="238"/>
      <c r="FU3" s="238"/>
      <c r="FV3" s="238"/>
      <c r="FW3" s="238"/>
      <c r="FX3" s="238"/>
      <c r="FY3" s="237">
        <v>0</v>
      </c>
      <c r="FZ3" s="238"/>
      <c r="GA3" s="238"/>
      <c r="GB3" s="238"/>
      <c r="GC3" s="238"/>
      <c r="GD3" s="238"/>
      <c r="GE3" s="238"/>
      <c r="GF3" s="238"/>
      <c r="GG3" s="237">
        <v>4.1666666666666664E-2</v>
      </c>
      <c r="GH3" s="238"/>
      <c r="GI3" s="238"/>
      <c r="GJ3" s="238"/>
      <c r="GK3" s="238"/>
      <c r="GL3" s="238"/>
      <c r="GM3" s="238"/>
      <c r="GN3" s="238"/>
      <c r="GO3" s="237">
        <v>8.3333333333333329E-2</v>
      </c>
      <c r="GP3" s="238"/>
      <c r="GQ3" s="238"/>
      <c r="GR3" s="238"/>
      <c r="GS3" s="238"/>
      <c r="GT3" s="238"/>
      <c r="GU3" s="238"/>
      <c r="GV3" s="238"/>
    </row>
    <row r="4" spans="1:204" ht="30" customHeight="1" thickBot="1" x14ac:dyDescent="0.25">
      <c r="A4" s="234" t="s">
        <v>151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</row>
    <row r="5" spans="1:204" ht="15.75" customHeight="1" thickBot="1" x14ac:dyDescent="0.25">
      <c r="A5" s="117" t="s">
        <v>3</v>
      </c>
      <c r="B5" s="118"/>
      <c r="C5" s="118"/>
      <c r="D5" s="231"/>
      <c r="E5" s="230" t="s">
        <v>7</v>
      </c>
      <c r="F5" s="231"/>
      <c r="G5" s="118" t="s">
        <v>119</v>
      </c>
      <c r="H5" s="118"/>
      <c r="I5" s="118"/>
      <c r="J5" s="118"/>
      <c r="K5" s="118"/>
      <c r="L5" s="119"/>
      <c r="M5" s="352" t="s">
        <v>11</v>
      </c>
      <c r="N5" s="125"/>
      <c r="O5" s="125" t="s">
        <v>12</v>
      </c>
      <c r="P5" s="125"/>
      <c r="Q5" s="125" t="s">
        <v>13</v>
      </c>
      <c r="R5" s="125"/>
      <c r="S5" s="125" t="s">
        <v>36</v>
      </c>
      <c r="T5" s="353"/>
      <c r="U5" s="352" t="s">
        <v>11</v>
      </c>
      <c r="V5" s="125"/>
      <c r="W5" s="125" t="s">
        <v>12</v>
      </c>
      <c r="X5" s="125"/>
      <c r="Y5" s="125" t="s">
        <v>13</v>
      </c>
      <c r="Z5" s="125"/>
      <c r="AA5" s="125" t="s">
        <v>36</v>
      </c>
      <c r="AB5" s="353"/>
      <c r="AC5" s="352" t="s">
        <v>11</v>
      </c>
      <c r="AD5" s="125"/>
      <c r="AE5" s="125" t="s">
        <v>12</v>
      </c>
      <c r="AF5" s="125"/>
      <c r="AG5" s="125" t="s">
        <v>13</v>
      </c>
      <c r="AH5" s="125"/>
      <c r="AI5" s="125" t="s">
        <v>36</v>
      </c>
      <c r="AJ5" s="353"/>
      <c r="AK5" s="352" t="s">
        <v>11</v>
      </c>
      <c r="AL5" s="125"/>
      <c r="AM5" s="125" t="s">
        <v>12</v>
      </c>
      <c r="AN5" s="125"/>
      <c r="AO5" s="125" t="s">
        <v>13</v>
      </c>
      <c r="AP5" s="125"/>
      <c r="AQ5" s="125" t="s">
        <v>36</v>
      </c>
      <c r="AR5" s="353"/>
      <c r="AS5" s="412" t="s">
        <v>11</v>
      </c>
      <c r="AT5" s="413"/>
      <c r="AU5" s="413" t="s">
        <v>12</v>
      </c>
      <c r="AV5" s="413"/>
      <c r="AW5" s="413" t="s">
        <v>13</v>
      </c>
      <c r="AX5" s="413"/>
      <c r="AY5" s="413" t="s">
        <v>36</v>
      </c>
      <c r="AZ5" s="414"/>
      <c r="BA5" s="412" t="s">
        <v>11</v>
      </c>
      <c r="BB5" s="413"/>
      <c r="BC5" s="413" t="s">
        <v>12</v>
      </c>
      <c r="BD5" s="413"/>
      <c r="BE5" s="413" t="s">
        <v>13</v>
      </c>
      <c r="BF5" s="413"/>
      <c r="BG5" s="413" t="s">
        <v>36</v>
      </c>
      <c r="BH5" s="414"/>
      <c r="BI5" s="412" t="s">
        <v>11</v>
      </c>
      <c r="BJ5" s="413"/>
      <c r="BK5" s="413" t="s">
        <v>12</v>
      </c>
      <c r="BL5" s="413"/>
      <c r="BM5" s="413" t="s">
        <v>13</v>
      </c>
      <c r="BN5" s="413"/>
      <c r="BO5" s="413" t="s">
        <v>36</v>
      </c>
      <c r="BP5" s="414"/>
      <c r="BQ5" s="412" t="s">
        <v>11</v>
      </c>
      <c r="BR5" s="413"/>
      <c r="BS5" s="413" t="s">
        <v>12</v>
      </c>
      <c r="BT5" s="413"/>
      <c r="BU5" s="413" t="s">
        <v>13</v>
      </c>
      <c r="BV5" s="413"/>
      <c r="BW5" s="413" t="s">
        <v>36</v>
      </c>
      <c r="BX5" s="414"/>
      <c r="BY5" s="412" t="s">
        <v>11</v>
      </c>
      <c r="BZ5" s="413"/>
      <c r="CA5" s="413" t="s">
        <v>12</v>
      </c>
      <c r="CB5" s="413"/>
      <c r="CC5" s="413" t="s">
        <v>13</v>
      </c>
      <c r="CD5" s="413"/>
      <c r="CE5" s="413" t="s">
        <v>36</v>
      </c>
      <c r="CF5" s="414"/>
      <c r="CG5" s="412" t="s">
        <v>11</v>
      </c>
      <c r="CH5" s="413"/>
      <c r="CI5" s="413" t="s">
        <v>12</v>
      </c>
      <c r="CJ5" s="413"/>
      <c r="CK5" s="413" t="s">
        <v>13</v>
      </c>
      <c r="CL5" s="413"/>
      <c r="CM5" s="413" t="s">
        <v>36</v>
      </c>
      <c r="CN5" s="414"/>
      <c r="CO5" s="412" t="s">
        <v>11</v>
      </c>
      <c r="CP5" s="413"/>
      <c r="CQ5" s="413" t="s">
        <v>12</v>
      </c>
      <c r="CR5" s="413"/>
      <c r="CS5" s="413" t="s">
        <v>13</v>
      </c>
      <c r="CT5" s="413"/>
      <c r="CU5" s="413" t="s">
        <v>36</v>
      </c>
      <c r="CV5" s="414"/>
      <c r="CW5" s="412" t="s">
        <v>11</v>
      </c>
      <c r="CX5" s="413"/>
      <c r="CY5" s="413" t="s">
        <v>12</v>
      </c>
      <c r="CZ5" s="413"/>
      <c r="DA5" s="413" t="s">
        <v>13</v>
      </c>
      <c r="DB5" s="413"/>
      <c r="DC5" s="413" t="s">
        <v>36</v>
      </c>
      <c r="DD5" s="414"/>
      <c r="DE5" s="412" t="s">
        <v>11</v>
      </c>
      <c r="DF5" s="413"/>
      <c r="DG5" s="413" t="s">
        <v>12</v>
      </c>
      <c r="DH5" s="413"/>
      <c r="DI5" s="413" t="s">
        <v>13</v>
      </c>
      <c r="DJ5" s="413"/>
      <c r="DK5" s="413" t="s">
        <v>36</v>
      </c>
      <c r="DL5" s="414"/>
      <c r="DM5" s="412" t="s">
        <v>11</v>
      </c>
      <c r="DN5" s="413"/>
      <c r="DO5" s="413" t="s">
        <v>12</v>
      </c>
      <c r="DP5" s="413"/>
      <c r="DQ5" s="413" t="s">
        <v>13</v>
      </c>
      <c r="DR5" s="413"/>
      <c r="DS5" s="413" t="s">
        <v>36</v>
      </c>
      <c r="DT5" s="414"/>
      <c r="DU5" s="412" t="s">
        <v>11</v>
      </c>
      <c r="DV5" s="413"/>
      <c r="DW5" s="413" t="s">
        <v>12</v>
      </c>
      <c r="DX5" s="413"/>
      <c r="DY5" s="413" t="s">
        <v>13</v>
      </c>
      <c r="DZ5" s="413"/>
      <c r="EA5" s="413" t="s">
        <v>36</v>
      </c>
      <c r="EB5" s="414"/>
      <c r="EC5" s="412" t="s">
        <v>11</v>
      </c>
      <c r="ED5" s="413"/>
      <c r="EE5" s="413" t="s">
        <v>12</v>
      </c>
      <c r="EF5" s="413"/>
      <c r="EG5" s="413" t="s">
        <v>13</v>
      </c>
      <c r="EH5" s="413"/>
      <c r="EI5" s="413" t="s">
        <v>36</v>
      </c>
      <c r="EJ5" s="414"/>
      <c r="EK5" s="412" t="s">
        <v>11</v>
      </c>
      <c r="EL5" s="413"/>
      <c r="EM5" s="413" t="s">
        <v>12</v>
      </c>
      <c r="EN5" s="413"/>
      <c r="EO5" s="413" t="s">
        <v>13</v>
      </c>
      <c r="EP5" s="413"/>
      <c r="EQ5" s="413" t="s">
        <v>36</v>
      </c>
      <c r="ER5" s="414"/>
      <c r="ES5" s="412" t="s">
        <v>11</v>
      </c>
      <c r="ET5" s="413"/>
      <c r="EU5" s="413" t="s">
        <v>12</v>
      </c>
      <c r="EV5" s="413"/>
      <c r="EW5" s="413" t="s">
        <v>13</v>
      </c>
      <c r="EX5" s="413"/>
      <c r="EY5" s="413" t="s">
        <v>36</v>
      </c>
      <c r="EZ5" s="414"/>
      <c r="FA5" s="412" t="s">
        <v>11</v>
      </c>
      <c r="FB5" s="413"/>
      <c r="FC5" s="413" t="s">
        <v>12</v>
      </c>
      <c r="FD5" s="413"/>
      <c r="FE5" s="413" t="s">
        <v>13</v>
      </c>
      <c r="FF5" s="413"/>
      <c r="FG5" s="413" t="s">
        <v>36</v>
      </c>
      <c r="FH5" s="414"/>
      <c r="FI5" s="412" t="s">
        <v>11</v>
      </c>
      <c r="FJ5" s="413"/>
      <c r="FK5" s="413" t="s">
        <v>12</v>
      </c>
      <c r="FL5" s="413"/>
      <c r="FM5" s="413" t="s">
        <v>13</v>
      </c>
      <c r="FN5" s="413"/>
      <c r="FO5" s="413" t="s">
        <v>36</v>
      </c>
      <c r="FP5" s="414"/>
      <c r="FQ5" s="412" t="s">
        <v>11</v>
      </c>
      <c r="FR5" s="413"/>
      <c r="FS5" s="413" t="s">
        <v>12</v>
      </c>
      <c r="FT5" s="413"/>
      <c r="FU5" s="413" t="s">
        <v>13</v>
      </c>
      <c r="FV5" s="413"/>
      <c r="FW5" s="413" t="s">
        <v>36</v>
      </c>
      <c r="FX5" s="414"/>
      <c r="FY5" s="412" t="s">
        <v>11</v>
      </c>
      <c r="FZ5" s="413"/>
      <c r="GA5" s="413" t="s">
        <v>12</v>
      </c>
      <c r="GB5" s="413"/>
      <c r="GC5" s="413" t="s">
        <v>13</v>
      </c>
      <c r="GD5" s="413"/>
      <c r="GE5" s="413" t="s">
        <v>36</v>
      </c>
      <c r="GF5" s="414"/>
      <c r="GG5" s="412" t="s">
        <v>11</v>
      </c>
      <c r="GH5" s="413"/>
      <c r="GI5" s="413" t="s">
        <v>12</v>
      </c>
      <c r="GJ5" s="413"/>
      <c r="GK5" s="413" t="s">
        <v>13</v>
      </c>
      <c r="GL5" s="413"/>
      <c r="GM5" s="413" t="s">
        <v>36</v>
      </c>
      <c r="GN5" s="414"/>
      <c r="GO5" s="412" t="s">
        <v>11</v>
      </c>
      <c r="GP5" s="413"/>
      <c r="GQ5" s="413" t="s">
        <v>12</v>
      </c>
      <c r="GR5" s="413"/>
      <c r="GS5" s="413" t="s">
        <v>13</v>
      </c>
      <c r="GT5" s="413"/>
      <c r="GU5" s="413" t="s">
        <v>36</v>
      </c>
      <c r="GV5" s="414"/>
    </row>
    <row r="6" spans="1:204" x14ac:dyDescent="0.2">
      <c r="A6" s="354" t="s">
        <v>15</v>
      </c>
      <c r="B6" s="355"/>
      <c r="C6" s="355"/>
      <c r="D6" s="356"/>
      <c r="E6" s="357">
        <v>6</v>
      </c>
      <c r="F6" s="356"/>
      <c r="G6" s="355" t="s">
        <v>152</v>
      </c>
      <c r="H6" s="355"/>
      <c r="I6" s="355"/>
      <c r="J6" s="355"/>
      <c r="K6" s="355"/>
      <c r="L6" s="358"/>
      <c r="M6" s="381" t="s">
        <v>17</v>
      </c>
      <c r="N6" s="217"/>
      <c r="O6" s="361">
        <v>3.6289999485015869</v>
      </c>
      <c r="P6" s="361"/>
      <c r="Q6" s="361">
        <v>1.1710000038146973</v>
      </c>
      <c r="R6" s="361"/>
      <c r="S6" s="361"/>
      <c r="T6" s="362"/>
      <c r="U6" s="381" t="s">
        <v>17</v>
      </c>
      <c r="V6" s="217"/>
      <c r="W6" s="361">
        <v>4.0320000648498535</v>
      </c>
      <c r="X6" s="361"/>
      <c r="Y6" s="361">
        <v>0.57599997520446777</v>
      </c>
      <c r="Z6" s="361"/>
      <c r="AA6" s="361"/>
      <c r="AB6" s="362"/>
      <c r="AC6" s="381" t="s">
        <v>17</v>
      </c>
      <c r="AD6" s="217"/>
      <c r="AE6" s="361">
        <v>3.6670000553131104</v>
      </c>
      <c r="AF6" s="361"/>
      <c r="AG6" s="361">
        <v>0.82599997520446777</v>
      </c>
      <c r="AH6" s="361"/>
      <c r="AI6" s="361"/>
      <c r="AJ6" s="362"/>
      <c r="AK6" s="381" t="s">
        <v>17</v>
      </c>
      <c r="AL6" s="217"/>
      <c r="AM6" s="361">
        <v>3.5710000991821289</v>
      </c>
      <c r="AN6" s="361"/>
      <c r="AO6" s="361">
        <v>0.92199999094009399</v>
      </c>
      <c r="AP6" s="361"/>
      <c r="AQ6" s="361"/>
      <c r="AR6" s="362"/>
      <c r="AS6" s="415" t="s">
        <v>17</v>
      </c>
      <c r="AT6" s="244"/>
      <c r="AU6" s="416">
        <v>3.6480000019073486</v>
      </c>
      <c r="AV6" s="416"/>
      <c r="AW6" s="416">
        <v>0.70999997854232788</v>
      </c>
      <c r="AX6" s="416"/>
      <c r="AY6" s="416"/>
      <c r="AZ6" s="417"/>
      <c r="BA6" s="415" t="s">
        <v>17</v>
      </c>
      <c r="BB6" s="244"/>
      <c r="BC6" s="416">
        <v>3.6480000019073486</v>
      </c>
      <c r="BD6" s="416"/>
      <c r="BE6" s="416">
        <v>0.82599997520446777</v>
      </c>
      <c r="BF6" s="416"/>
      <c r="BG6" s="416"/>
      <c r="BH6" s="417"/>
      <c r="BI6" s="415" t="s">
        <v>17</v>
      </c>
      <c r="BJ6" s="244"/>
      <c r="BK6" s="416">
        <v>3.7060000896453857</v>
      </c>
      <c r="BL6" s="416"/>
      <c r="BM6" s="416">
        <v>0.49900001287460327</v>
      </c>
      <c r="BN6" s="416"/>
      <c r="BO6" s="416"/>
      <c r="BP6" s="417"/>
      <c r="BQ6" s="415" t="s">
        <v>17</v>
      </c>
      <c r="BR6" s="244"/>
      <c r="BS6" s="416">
        <v>3.6289999485015869</v>
      </c>
      <c r="BT6" s="416"/>
      <c r="BU6" s="416">
        <v>1.0750000476837158</v>
      </c>
      <c r="BV6" s="416"/>
      <c r="BW6" s="416"/>
      <c r="BX6" s="417"/>
      <c r="BY6" s="415" t="s">
        <v>17</v>
      </c>
      <c r="BZ6" s="244"/>
      <c r="CA6" s="416">
        <v>3.5710000991821289</v>
      </c>
      <c r="CB6" s="416"/>
      <c r="CC6" s="416">
        <v>1.4780000448226929</v>
      </c>
      <c r="CD6" s="416"/>
      <c r="CE6" s="416"/>
      <c r="CF6" s="417"/>
      <c r="CG6" s="415" t="s">
        <v>17</v>
      </c>
      <c r="CH6" s="244"/>
      <c r="CI6" s="416">
        <v>3.2829999923706055</v>
      </c>
      <c r="CJ6" s="416"/>
      <c r="CK6" s="416">
        <v>1.1519999504089355</v>
      </c>
      <c r="CL6" s="416"/>
      <c r="CM6" s="416"/>
      <c r="CN6" s="417"/>
      <c r="CO6" s="415" t="s">
        <v>17</v>
      </c>
      <c r="CP6" s="244"/>
      <c r="CQ6" s="416">
        <v>3.3980000019073486</v>
      </c>
      <c r="CR6" s="416"/>
      <c r="CS6" s="416">
        <v>1.343999981880188</v>
      </c>
      <c r="CT6" s="416"/>
      <c r="CU6" s="416"/>
      <c r="CV6" s="417"/>
      <c r="CW6" s="415" t="s">
        <v>17</v>
      </c>
      <c r="CX6" s="244"/>
      <c r="CY6" s="416">
        <v>3.5520000457763672</v>
      </c>
      <c r="CZ6" s="416"/>
      <c r="DA6" s="416">
        <v>1.2100000381469727</v>
      </c>
      <c r="DB6" s="416"/>
      <c r="DC6" s="416"/>
      <c r="DD6" s="417"/>
      <c r="DE6" s="415" t="s">
        <v>17</v>
      </c>
      <c r="DF6" s="244"/>
      <c r="DG6" s="416">
        <v>3.2639999389648437</v>
      </c>
      <c r="DH6" s="416"/>
      <c r="DI6" s="416">
        <v>0.90200001001358032</v>
      </c>
      <c r="DJ6" s="416"/>
      <c r="DK6" s="416"/>
      <c r="DL6" s="417"/>
      <c r="DM6" s="415" t="s">
        <v>17</v>
      </c>
      <c r="DN6" s="244"/>
      <c r="DO6" s="416">
        <v>3.4179999828338623</v>
      </c>
      <c r="DP6" s="416"/>
      <c r="DQ6" s="416">
        <v>1.2100000381469727</v>
      </c>
      <c r="DR6" s="416"/>
      <c r="DS6" s="416"/>
      <c r="DT6" s="417"/>
      <c r="DU6" s="415" t="s">
        <v>17</v>
      </c>
      <c r="DV6" s="244"/>
      <c r="DW6" s="416">
        <v>3.3599998950958252</v>
      </c>
      <c r="DX6" s="416"/>
      <c r="DY6" s="416">
        <v>0.92199999094009399</v>
      </c>
      <c r="DZ6" s="416"/>
      <c r="EA6" s="416"/>
      <c r="EB6" s="417"/>
      <c r="EC6" s="415" t="s">
        <v>17</v>
      </c>
      <c r="ED6" s="244"/>
      <c r="EE6" s="416">
        <v>3.3599998950958252</v>
      </c>
      <c r="EF6" s="416"/>
      <c r="EG6" s="416">
        <v>1.6130000352859497</v>
      </c>
      <c r="EH6" s="416"/>
      <c r="EI6" s="416"/>
      <c r="EJ6" s="417"/>
      <c r="EK6" s="415" t="s">
        <v>17</v>
      </c>
      <c r="EL6" s="244"/>
      <c r="EM6" s="416">
        <v>3.3980000019073486</v>
      </c>
      <c r="EN6" s="416"/>
      <c r="EO6" s="416">
        <v>0.99800002574920654</v>
      </c>
      <c r="EP6" s="416"/>
      <c r="EQ6" s="416"/>
      <c r="ER6" s="417"/>
      <c r="ES6" s="415" t="s">
        <v>17</v>
      </c>
      <c r="ET6" s="244"/>
      <c r="EU6" s="416">
        <v>3.5899999141693115</v>
      </c>
      <c r="EV6" s="416"/>
      <c r="EW6" s="416">
        <v>1.4210000038146973</v>
      </c>
      <c r="EX6" s="416"/>
      <c r="EY6" s="416"/>
      <c r="EZ6" s="417"/>
      <c r="FA6" s="415" t="s">
        <v>17</v>
      </c>
      <c r="FB6" s="244"/>
      <c r="FC6" s="416">
        <v>3.6289999485015869</v>
      </c>
      <c r="FD6" s="416"/>
      <c r="FE6" s="416">
        <v>1.2480000257492065</v>
      </c>
      <c r="FF6" s="416"/>
      <c r="FG6" s="416"/>
      <c r="FH6" s="417"/>
      <c r="FI6" s="415" t="s">
        <v>17</v>
      </c>
      <c r="FJ6" s="244"/>
      <c r="FK6" s="416">
        <v>3.4939999580383301</v>
      </c>
      <c r="FL6" s="416"/>
      <c r="FM6" s="416">
        <v>1.3059999942779541</v>
      </c>
      <c r="FN6" s="416"/>
      <c r="FO6" s="416"/>
      <c r="FP6" s="417"/>
      <c r="FQ6" s="415" t="s">
        <v>17</v>
      </c>
      <c r="FR6" s="244"/>
      <c r="FS6" s="416">
        <v>3.5710000991821289</v>
      </c>
      <c r="FT6" s="416"/>
      <c r="FU6" s="416">
        <v>1.0369999408721924</v>
      </c>
      <c r="FV6" s="416"/>
      <c r="FW6" s="416"/>
      <c r="FX6" s="417"/>
      <c r="FY6" s="415" t="s">
        <v>17</v>
      </c>
      <c r="FZ6" s="244"/>
      <c r="GA6" s="416">
        <v>3.5329999923706055</v>
      </c>
      <c r="GB6" s="416"/>
      <c r="GC6" s="416">
        <v>1.0369999408721924</v>
      </c>
      <c r="GD6" s="416"/>
      <c r="GE6" s="416"/>
      <c r="GF6" s="417"/>
      <c r="GG6" s="415" t="s">
        <v>17</v>
      </c>
      <c r="GH6" s="244"/>
      <c r="GI6" s="416">
        <v>3.6099998950958252</v>
      </c>
      <c r="GJ6" s="416"/>
      <c r="GK6" s="416">
        <v>0.78700000047683716</v>
      </c>
      <c r="GL6" s="416"/>
      <c r="GM6" s="416"/>
      <c r="GN6" s="417"/>
      <c r="GO6" s="415" t="s">
        <v>17</v>
      </c>
      <c r="GP6" s="244"/>
      <c r="GQ6" s="416">
        <v>3.6480000019073486</v>
      </c>
      <c r="GR6" s="416"/>
      <c r="GS6" s="416">
        <v>1.0750000476837158</v>
      </c>
      <c r="GT6" s="416"/>
      <c r="GU6" s="416"/>
      <c r="GV6" s="417"/>
    </row>
    <row r="7" spans="1:204" x14ac:dyDescent="0.2">
      <c r="A7" s="418" t="s">
        <v>20</v>
      </c>
      <c r="B7" s="419"/>
      <c r="C7" s="419"/>
      <c r="D7" s="420"/>
      <c r="E7" s="421">
        <v>6</v>
      </c>
      <c r="F7" s="420"/>
      <c r="G7" s="419" t="s">
        <v>152</v>
      </c>
      <c r="H7" s="419"/>
      <c r="I7" s="419"/>
      <c r="J7" s="419"/>
      <c r="K7" s="419"/>
      <c r="L7" s="422"/>
      <c r="M7" s="383" t="s">
        <v>17</v>
      </c>
      <c r="N7" s="63"/>
      <c r="O7" s="60"/>
      <c r="P7" s="60"/>
      <c r="Q7" s="60"/>
      <c r="R7" s="60"/>
      <c r="S7" s="60"/>
      <c r="T7" s="61"/>
      <c r="U7" s="383" t="s">
        <v>17</v>
      </c>
      <c r="V7" s="63"/>
      <c r="W7" s="60"/>
      <c r="X7" s="60"/>
      <c r="Y7" s="60"/>
      <c r="Z7" s="60"/>
      <c r="AA7" s="60"/>
      <c r="AB7" s="61"/>
      <c r="AC7" s="383" t="s">
        <v>17</v>
      </c>
      <c r="AD7" s="63"/>
      <c r="AE7" s="60"/>
      <c r="AF7" s="60"/>
      <c r="AG7" s="60"/>
      <c r="AH7" s="60"/>
      <c r="AI7" s="60"/>
      <c r="AJ7" s="61"/>
      <c r="AK7" s="383" t="s">
        <v>17</v>
      </c>
      <c r="AL7" s="63"/>
      <c r="AM7" s="60"/>
      <c r="AN7" s="60"/>
      <c r="AO7" s="60"/>
      <c r="AP7" s="60"/>
      <c r="AQ7" s="60"/>
      <c r="AR7" s="61"/>
      <c r="AS7" s="423" t="s">
        <v>17</v>
      </c>
      <c r="AT7" s="57"/>
      <c r="AU7" s="53"/>
      <c r="AV7" s="53"/>
      <c r="AW7" s="53"/>
      <c r="AX7" s="53"/>
      <c r="AY7" s="53"/>
      <c r="AZ7" s="54"/>
      <c r="BA7" s="423" t="s">
        <v>17</v>
      </c>
      <c r="BB7" s="57"/>
      <c r="BC7" s="53"/>
      <c r="BD7" s="53"/>
      <c r="BE7" s="53"/>
      <c r="BF7" s="53"/>
      <c r="BG7" s="53"/>
      <c r="BH7" s="54"/>
      <c r="BI7" s="423" t="s">
        <v>17</v>
      </c>
      <c r="BJ7" s="57"/>
      <c r="BK7" s="53"/>
      <c r="BL7" s="53"/>
      <c r="BM7" s="53"/>
      <c r="BN7" s="53"/>
      <c r="BO7" s="53"/>
      <c r="BP7" s="54"/>
      <c r="BQ7" s="423" t="s">
        <v>17</v>
      </c>
      <c r="BR7" s="57"/>
      <c r="BS7" s="53"/>
      <c r="BT7" s="53"/>
      <c r="BU7" s="53"/>
      <c r="BV7" s="53"/>
      <c r="BW7" s="53"/>
      <c r="BX7" s="54"/>
      <c r="BY7" s="423" t="s">
        <v>17</v>
      </c>
      <c r="BZ7" s="57"/>
      <c r="CA7" s="53"/>
      <c r="CB7" s="53"/>
      <c r="CC7" s="53"/>
      <c r="CD7" s="53"/>
      <c r="CE7" s="53"/>
      <c r="CF7" s="54"/>
      <c r="CG7" s="423" t="s">
        <v>17</v>
      </c>
      <c r="CH7" s="57"/>
      <c r="CI7" s="53"/>
      <c r="CJ7" s="53"/>
      <c r="CK7" s="53"/>
      <c r="CL7" s="53"/>
      <c r="CM7" s="53"/>
      <c r="CN7" s="54"/>
      <c r="CO7" s="423" t="s">
        <v>17</v>
      </c>
      <c r="CP7" s="57"/>
      <c r="CQ7" s="53"/>
      <c r="CR7" s="53"/>
      <c r="CS7" s="53"/>
      <c r="CT7" s="53"/>
      <c r="CU7" s="53"/>
      <c r="CV7" s="54"/>
      <c r="CW7" s="423" t="s">
        <v>17</v>
      </c>
      <c r="CX7" s="57"/>
      <c r="CY7" s="53"/>
      <c r="CZ7" s="53"/>
      <c r="DA7" s="53"/>
      <c r="DB7" s="53"/>
      <c r="DC7" s="53"/>
      <c r="DD7" s="54"/>
      <c r="DE7" s="423" t="s">
        <v>17</v>
      </c>
      <c r="DF7" s="57"/>
      <c r="DG7" s="53"/>
      <c r="DH7" s="53"/>
      <c r="DI7" s="53"/>
      <c r="DJ7" s="53"/>
      <c r="DK7" s="53"/>
      <c r="DL7" s="54"/>
      <c r="DM7" s="423" t="s">
        <v>17</v>
      </c>
      <c r="DN7" s="57"/>
      <c r="DO7" s="53"/>
      <c r="DP7" s="53"/>
      <c r="DQ7" s="53"/>
      <c r="DR7" s="53"/>
      <c r="DS7" s="53"/>
      <c r="DT7" s="54"/>
      <c r="DU7" s="423" t="s">
        <v>17</v>
      </c>
      <c r="DV7" s="57"/>
      <c r="DW7" s="53"/>
      <c r="DX7" s="53"/>
      <c r="DY7" s="53"/>
      <c r="DZ7" s="53"/>
      <c r="EA7" s="53"/>
      <c r="EB7" s="54"/>
      <c r="EC7" s="423" t="s">
        <v>17</v>
      </c>
      <c r="ED7" s="57"/>
      <c r="EE7" s="53"/>
      <c r="EF7" s="53"/>
      <c r="EG7" s="53"/>
      <c r="EH7" s="53"/>
      <c r="EI7" s="53"/>
      <c r="EJ7" s="54"/>
      <c r="EK7" s="423" t="s">
        <v>17</v>
      </c>
      <c r="EL7" s="57"/>
      <c r="EM7" s="53"/>
      <c r="EN7" s="53"/>
      <c r="EO7" s="53"/>
      <c r="EP7" s="53"/>
      <c r="EQ7" s="53"/>
      <c r="ER7" s="54"/>
      <c r="ES7" s="423" t="s">
        <v>17</v>
      </c>
      <c r="ET7" s="57"/>
      <c r="EU7" s="53"/>
      <c r="EV7" s="53"/>
      <c r="EW7" s="53"/>
      <c r="EX7" s="53"/>
      <c r="EY7" s="53"/>
      <c r="EZ7" s="54"/>
      <c r="FA7" s="423" t="s">
        <v>17</v>
      </c>
      <c r="FB7" s="57"/>
      <c r="FC7" s="53"/>
      <c r="FD7" s="53"/>
      <c r="FE7" s="53"/>
      <c r="FF7" s="53"/>
      <c r="FG7" s="53"/>
      <c r="FH7" s="54"/>
      <c r="FI7" s="423" t="s">
        <v>17</v>
      </c>
      <c r="FJ7" s="57"/>
      <c r="FK7" s="53"/>
      <c r="FL7" s="53"/>
      <c r="FM7" s="53"/>
      <c r="FN7" s="53"/>
      <c r="FO7" s="53"/>
      <c r="FP7" s="54"/>
      <c r="FQ7" s="423" t="s">
        <v>17</v>
      </c>
      <c r="FR7" s="57"/>
      <c r="FS7" s="53"/>
      <c r="FT7" s="53"/>
      <c r="FU7" s="53"/>
      <c r="FV7" s="53"/>
      <c r="FW7" s="53"/>
      <c r="FX7" s="54"/>
      <c r="FY7" s="423" t="s">
        <v>17</v>
      </c>
      <c r="FZ7" s="57"/>
      <c r="GA7" s="53"/>
      <c r="GB7" s="53"/>
      <c r="GC7" s="53"/>
      <c r="GD7" s="53"/>
      <c r="GE7" s="53"/>
      <c r="GF7" s="54"/>
      <c r="GG7" s="423" t="s">
        <v>17</v>
      </c>
      <c r="GH7" s="57"/>
      <c r="GI7" s="53"/>
      <c r="GJ7" s="53"/>
      <c r="GK7" s="53"/>
      <c r="GL7" s="53"/>
      <c r="GM7" s="53"/>
      <c r="GN7" s="54"/>
      <c r="GO7" s="423" t="s">
        <v>17</v>
      </c>
      <c r="GP7" s="57"/>
      <c r="GQ7" s="53"/>
      <c r="GR7" s="53"/>
      <c r="GS7" s="53"/>
      <c r="GT7" s="53"/>
      <c r="GU7" s="53"/>
      <c r="GV7" s="54"/>
    </row>
    <row r="8" spans="1:204" ht="13.5" thickBot="1" x14ac:dyDescent="0.25">
      <c r="A8" s="363" t="s">
        <v>22</v>
      </c>
      <c r="B8" s="364"/>
      <c r="C8" s="364"/>
      <c r="D8" s="365"/>
      <c r="E8" s="366">
        <v>6</v>
      </c>
      <c r="F8" s="365"/>
      <c r="G8" s="364" t="s">
        <v>16</v>
      </c>
      <c r="H8" s="364"/>
      <c r="I8" s="364"/>
      <c r="J8" s="364"/>
      <c r="K8" s="364"/>
      <c r="L8" s="367"/>
      <c r="M8" s="424" t="s">
        <v>17</v>
      </c>
      <c r="N8" s="425"/>
      <c r="O8" s="370"/>
      <c r="P8" s="370"/>
      <c r="Q8" s="370"/>
      <c r="R8" s="370"/>
      <c r="S8" s="370"/>
      <c r="T8" s="371"/>
      <c r="U8" s="424" t="s">
        <v>17</v>
      </c>
      <c r="V8" s="425"/>
      <c r="W8" s="370"/>
      <c r="X8" s="370"/>
      <c r="Y8" s="370"/>
      <c r="Z8" s="370"/>
      <c r="AA8" s="370"/>
      <c r="AB8" s="371"/>
      <c r="AC8" s="424" t="s">
        <v>17</v>
      </c>
      <c r="AD8" s="425"/>
      <c r="AE8" s="370"/>
      <c r="AF8" s="370"/>
      <c r="AG8" s="370"/>
      <c r="AH8" s="370"/>
      <c r="AI8" s="370"/>
      <c r="AJ8" s="371"/>
      <c r="AK8" s="424" t="s">
        <v>17</v>
      </c>
      <c r="AL8" s="425"/>
      <c r="AM8" s="370"/>
      <c r="AN8" s="370"/>
      <c r="AO8" s="370"/>
      <c r="AP8" s="370"/>
      <c r="AQ8" s="370"/>
      <c r="AR8" s="371"/>
      <c r="AS8" s="426" t="s">
        <v>17</v>
      </c>
      <c r="AT8" s="427"/>
      <c r="AU8" s="428"/>
      <c r="AV8" s="428"/>
      <c r="AW8" s="428"/>
      <c r="AX8" s="428"/>
      <c r="AY8" s="428"/>
      <c r="AZ8" s="429"/>
      <c r="BA8" s="426" t="s">
        <v>17</v>
      </c>
      <c r="BB8" s="427"/>
      <c r="BC8" s="428"/>
      <c r="BD8" s="428"/>
      <c r="BE8" s="428"/>
      <c r="BF8" s="428"/>
      <c r="BG8" s="428"/>
      <c r="BH8" s="429"/>
      <c r="BI8" s="426" t="s">
        <v>17</v>
      </c>
      <c r="BJ8" s="427"/>
      <c r="BK8" s="428"/>
      <c r="BL8" s="428"/>
      <c r="BM8" s="428"/>
      <c r="BN8" s="428"/>
      <c r="BO8" s="428"/>
      <c r="BP8" s="429"/>
      <c r="BQ8" s="426" t="s">
        <v>17</v>
      </c>
      <c r="BR8" s="427"/>
      <c r="BS8" s="428"/>
      <c r="BT8" s="428"/>
      <c r="BU8" s="428"/>
      <c r="BV8" s="428"/>
      <c r="BW8" s="428"/>
      <c r="BX8" s="429"/>
      <c r="BY8" s="426" t="s">
        <v>17</v>
      </c>
      <c r="BZ8" s="427"/>
      <c r="CA8" s="428"/>
      <c r="CB8" s="428"/>
      <c r="CC8" s="428"/>
      <c r="CD8" s="428"/>
      <c r="CE8" s="428"/>
      <c r="CF8" s="429"/>
      <c r="CG8" s="426" t="s">
        <v>17</v>
      </c>
      <c r="CH8" s="427"/>
      <c r="CI8" s="428"/>
      <c r="CJ8" s="428"/>
      <c r="CK8" s="428"/>
      <c r="CL8" s="428"/>
      <c r="CM8" s="428"/>
      <c r="CN8" s="429"/>
      <c r="CO8" s="426" t="s">
        <v>17</v>
      </c>
      <c r="CP8" s="427"/>
      <c r="CQ8" s="428"/>
      <c r="CR8" s="428"/>
      <c r="CS8" s="428"/>
      <c r="CT8" s="428"/>
      <c r="CU8" s="428"/>
      <c r="CV8" s="429"/>
      <c r="CW8" s="426" t="s">
        <v>17</v>
      </c>
      <c r="CX8" s="427"/>
      <c r="CY8" s="428"/>
      <c r="CZ8" s="428"/>
      <c r="DA8" s="428"/>
      <c r="DB8" s="428"/>
      <c r="DC8" s="428"/>
      <c r="DD8" s="429"/>
      <c r="DE8" s="426" t="s">
        <v>17</v>
      </c>
      <c r="DF8" s="427"/>
      <c r="DG8" s="428"/>
      <c r="DH8" s="428"/>
      <c r="DI8" s="428"/>
      <c r="DJ8" s="428"/>
      <c r="DK8" s="428"/>
      <c r="DL8" s="429"/>
      <c r="DM8" s="426" t="s">
        <v>17</v>
      </c>
      <c r="DN8" s="427"/>
      <c r="DO8" s="428"/>
      <c r="DP8" s="428"/>
      <c r="DQ8" s="428"/>
      <c r="DR8" s="428"/>
      <c r="DS8" s="428"/>
      <c r="DT8" s="429"/>
      <c r="DU8" s="426" t="s">
        <v>17</v>
      </c>
      <c r="DV8" s="427"/>
      <c r="DW8" s="428"/>
      <c r="DX8" s="428"/>
      <c r="DY8" s="428"/>
      <c r="DZ8" s="428"/>
      <c r="EA8" s="428"/>
      <c r="EB8" s="429"/>
      <c r="EC8" s="426" t="s">
        <v>17</v>
      </c>
      <c r="ED8" s="427"/>
      <c r="EE8" s="428"/>
      <c r="EF8" s="428"/>
      <c r="EG8" s="428"/>
      <c r="EH8" s="428"/>
      <c r="EI8" s="428"/>
      <c r="EJ8" s="429"/>
      <c r="EK8" s="426" t="s">
        <v>17</v>
      </c>
      <c r="EL8" s="427"/>
      <c r="EM8" s="428"/>
      <c r="EN8" s="428"/>
      <c r="EO8" s="428"/>
      <c r="EP8" s="428"/>
      <c r="EQ8" s="428"/>
      <c r="ER8" s="429"/>
      <c r="ES8" s="426" t="s">
        <v>17</v>
      </c>
      <c r="ET8" s="427"/>
      <c r="EU8" s="428"/>
      <c r="EV8" s="428"/>
      <c r="EW8" s="428"/>
      <c r="EX8" s="428"/>
      <c r="EY8" s="428"/>
      <c r="EZ8" s="429"/>
      <c r="FA8" s="426" t="s">
        <v>17</v>
      </c>
      <c r="FB8" s="427"/>
      <c r="FC8" s="428"/>
      <c r="FD8" s="428"/>
      <c r="FE8" s="428"/>
      <c r="FF8" s="428"/>
      <c r="FG8" s="428"/>
      <c r="FH8" s="429"/>
      <c r="FI8" s="426" t="s">
        <v>17</v>
      </c>
      <c r="FJ8" s="427"/>
      <c r="FK8" s="428"/>
      <c r="FL8" s="428"/>
      <c r="FM8" s="428"/>
      <c r="FN8" s="428"/>
      <c r="FO8" s="428"/>
      <c r="FP8" s="429"/>
      <c r="FQ8" s="426" t="s">
        <v>17</v>
      </c>
      <c r="FR8" s="427"/>
      <c r="FS8" s="428"/>
      <c r="FT8" s="428"/>
      <c r="FU8" s="428"/>
      <c r="FV8" s="428"/>
      <c r="FW8" s="428"/>
      <c r="FX8" s="429"/>
      <c r="FY8" s="426" t="s">
        <v>17</v>
      </c>
      <c r="FZ8" s="427"/>
      <c r="GA8" s="428"/>
      <c r="GB8" s="428"/>
      <c r="GC8" s="428"/>
      <c r="GD8" s="428"/>
      <c r="GE8" s="428"/>
      <c r="GF8" s="429"/>
      <c r="GG8" s="426" t="s">
        <v>17</v>
      </c>
      <c r="GH8" s="427"/>
      <c r="GI8" s="428"/>
      <c r="GJ8" s="428"/>
      <c r="GK8" s="428"/>
      <c r="GL8" s="428"/>
      <c r="GM8" s="428"/>
      <c r="GN8" s="429"/>
      <c r="GO8" s="426" t="s">
        <v>17</v>
      </c>
      <c r="GP8" s="427"/>
      <c r="GQ8" s="428"/>
      <c r="GR8" s="428"/>
      <c r="GS8" s="428"/>
      <c r="GT8" s="428"/>
      <c r="GU8" s="428"/>
      <c r="GV8" s="429"/>
    </row>
    <row r="9" spans="1:204" ht="13.5" thickBot="1" x14ac:dyDescent="0.25">
      <c r="A9" s="372" t="s">
        <v>24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4"/>
      <c r="M9" s="375">
        <f>SUM(M6:N8)</f>
        <v>0</v>
      </c>
      <c r="N9" s="376"/>
      <c r="O9" s="377">
        <f>SUM(O6:P8)</f>
        <v>3.6289999485015869</v>
      </c>
      <c r="P9" s="377"/>
      <c r="Q9" s="377">
        <f>SUM(Q6:R8)</f>
        <v>1.1710000038146973</v>
      </c>
      <c r="R9" s="377"/>
      <c r="S9" s="377"/>
      <c r="T9" s="378"/>
      <c r="U9" s="375">
        <f>SUM(U6:V8)</f>
        <v>0</v>
      </c>
      <c r="V9" s="376"/>
      <c r="W9" s="377">
        <f>SUM(W6:X8)</f>
        <v>4.0320000648498535</v>
      </c>
      <c r="X9" s="377"/>
      <c r="Y9" s="377">
        <f>SUM(Y6:Z8)</f>
        <v>0.57599997520446777</v>
      </c>
      <c r="Z9" s="377"/>
      <c r="AA9" s="377"/>
      <c r="AB9" s="378"/>
      <c r="AC9" s="375">
        <f>SUM(AC6:AD8)</f>
        <v>0</v>
      </c>
      <c r="AD9" s="376"/>
      <c r="AE9" s="377">
        <f>SUM(AE6:AF8)</f>
        <v>3.6670000553131104</v>
      </c>
      <c r="AF9" s="377"/>
      <c r="AG9" s="377">
        <f>SUM(AG6:AH8)</f>
        <v>0.82599997520446777</v>
      </c>
      <c r="AH9" s="377"/>
      <c r="AI9" s="377"/>
      <c r="AJ9" s="378"/>
      <c r="AK9" s="375">
        <f>SUM(AK6:AL8)</f>
        <v>0</v>
      </c>
      <c r="AL9" s="376"/>
      <c r="AM9" s="377">
        <f>SUM(AM6:AN8)</f>
        <v>3.5710000991821289</v>
      </c>
      <c r="AN9" s="377"/>
      <c r="AO9" s="377">
        <f>SUM(AO6:AP8)</f>
        <v>0.92199999094009399</v>
      </c>
      <c r="AP9" s="377"/>
      <c r="AQ9" s="377"/>
      <c r="AR9" s="378"/>
      <c r="AS9" s="430">
        <f>SUM(AS6:AT8)</f>
        <v>0</v>
      </c>
      <c r="AT9" s="431"/>
      <c r="AU9" s="432">
        <f>SUM(AU6:AV8)</f>
        <v>3.6480000019073486</v>
      </c>
      <c r="AV9" s="432"/>
      <c r="AW9" s="432">
        <f>SUM(AW6:AX8)</f>
        <v>0.70999997854232788</v>
      </c>
      <c r="AX9" s="432"/>
      <c r="AY9" s="432"/>
      <c r="AZ9" s="433"/>
      <c r="BA9" s="430">
        <f>SUM(BA6:BB8)</f>
        <v>0</v>
      </c>
      <c r="BB9" s="431"/>
      <c r="BC9" s="432">
        <f>SUM(BC6:BD8)</f>
        <v>3.6480000019073486</v>
      </c>
      <c r="BD9" s="432"/>
      <c r="BE9" s="432">
        <f>SUM(BE6:BF8)</f>
        <v>0.82599997520446777</v>
      </c>
      <c r="BF9" s="432"/>
      <c r="BG9" s="432"/>
      <c r="BH9" s="433"/>
      <c r="BI9" s="430">
        <f>SUM(BI6:BJ8)</f>
        <v>0</v>
      </c>
      <c r="BJ9" s="431"/>
      <c r="BK9" s="432">
        <f>SUM(BK6:BL8)</f>
        <v>3.7060000896453857</v>
      </c>
      <c r="BL9" s="432"/>
      <c r="BM9" s="432">
        <f>SUM(BM6:BN8)</f>
        <v>0.49900001287460327</v>
      </c>
      <c r="BN9" s="432"/>
      <c r="BO9" s="432"/>
      <c r="BP9" s="433"/>
      <c r="BQ9" s="430">
        <f>SUM(BQ6:BR8)</f>
        <v>0</v>
      </c>
      <c r="BR9" s="431"/>
      <c r="BS9" s="432">
        <f>SUM(BS6:BT8)</f>
        <v>3.6289999485015869</v>
      </c>
      <c r="BT9" s="432"/>
      <c r="BU9" s="432">
        <f>SUM(BU6:BV8)</f>
        <v>1.0750000476837158</v>
      </c>
      <c r="BV9" s="432"/>
      <c r="BW9" s="432"/>
      <c r="BX9" s="433"/>
      <c r="BY9" s="430">
        <f>SUM(BY6:BZ8)</f>
        <v>0</v>
      </c>
      <c r="BZ9" s="431"/>
      <c r="CA9" s="432">
        <f>SUM(CA6:CB8)</f>
        <v>3.5710000991821289</v>
      </c>
      <c r="CB9" s="432"/>
      <c r="CC9" s="432">
        <f>SUM(CC6:CD8)</f>
        <v>1.4780000448226929</v>
      </c>
      <c r="CD9" s="432"/>
      <c r="CE9" s="432"/>
      <c r="CF9" s="433"/>
      <c r="CG9" s="430">
        <f>SUM(CG6:CH8)</f>
        <v>0</v>
      </c>
      <c r="CH9" s="431"/>
      <c r="CI9" s="432">
        <f>SUM(CI6:CJ8)</f>
        <v>3.2829999923706055</v>
      </c>
      <c r="CJ9" s="432"/>
      <c r="CK9" s="432">
        <f>SUM(CK6:CL8)</f>
        <v>1.1519999504089355</v>
      </c>
      <c r="CL9" s="432"/>
      <c r="CM9" s="432"/>
      <c r="CN9" s="433"/>
      <c r="CO9" s="430">
        <f>SUM(CO6:CP8)</f>
        <v>0</v>
      </c>
      <c r="CP9" s="431"/>
      <c r="CQ9" s="432">
        <f>SUM(CQ6:CR8)</f>
        <v>3.3980000019073486</v>
      </c>
      <c r="CR9" s="432"/>
      <c r="CS9" s="432">
        <f>SUM(CS6:CT8)</f>
        <v>1.343999981880188</v>
      </c>
      <c r="CT9" s="432"/>
      <c r="CU9" s="432"/>
      <c r="CV9" s="433"/>
      <c r="CW9" s="430">
        <f>SUM(CW6:CX8)</f>
        <v>0</v>
      </c>
      <c r="CX9" s="431"/>
      <c r="CY9" s="432">
        <f>SUM(CY6:CZ8)</f>
        <v>3.5520000457763672</v>
      </c>
      <c r="CZ9" s="432"/>
      <c r="DA9" s="432">
        <f>SUM(DA6:DB8)</f>
        <v>1.2100000381469727</v>
      </c>
      <c r="DB9" s="432"/>
      <c r="DC9" s="432"/>
      <c r="DD9" s="433"/>
      <c r="DE9" s="430">
        <f>SUM(DE6:DF8)</f>
        <v>0</v>
      </c>
      <c r="DF9" s="431"/>
      <c r="DG9" s="432">
        <f>SUM(DG6:DH8)</f>
        <v>3.2639999389648437</v>
      </c>
      <c r="DH9" s="432"/>
      <c r="DI9" s="432">
        <f>SUM(DI6:DJ8)</f>
        <v>0.90200001001358032</v>
      </c>
      <c r="DJ9" s="432"/>
      <c r="DK9" s="432"/>
      <c r="DL9" s="433"/>
      <c r="DM9" s="430">
        <f>SUM(DM6:DN8)</f>
        <v>0</v>
      </c>
      <c r="DN9" s="431"/>
      <c r="DO9" s="432">
        <f>SUM(DO6:DP8)</f>
        <v>3.4179999828338623</v>
      </c>
      <c r="DP9" s="432"/>
      <c r="DQ9" s="432">
        <f>SUM(DQ6:DR8)</f>
        <v>1.2100000381469727</v>
      </c>
      <c r="DR9" s="432"/>
      <c r="DS9" s="432"/>
      <c r="DT9" s="433"/>
      <c r="DU9" s="430">
        <f>SUM(DU6:DV8)</f>
        <v>0</v>
      </c>
      <c r="DV9" s="431"/>
      <c r="DW9" s="432">
        <f>SUM(DW6:DX8)</f>
        <v>3.3599998950958252</v>
      </c>
      <c r="DX9" s="432"/>
      <c r="DY9" s="432">
        <f>SUM(DY6:DZ8)</f>
        <v>0.92199999094009399</v>
      </c>
      <c r="DZ9" s="432"/>
      <c r="EA9" s="432"/>
      <c r="EB9" s="433"/>
      <c r="EC9" s="430">
        <f>SUM(EC6:ED8)</f>
        <v>0</v>
      </c>
      <c r="ED9" s="431"/>
      <c r="EE9" s="432">
        <f>SUM(EE6:EF8)</f>
        <v>3.3599998950958252</v>
      </c>
      <c r="EF9" s="432"/>
      <c r="EG9" s="432">
        <f>SUM(EG6:EH8)</f>
        <v>1.6130000352859497</v>
      </c>
      <c r="EH9" s="432"/>
      <c r="EI9" s="432"/>
      <c r="EJ9" s="433"/>
      <c r="EK9" s="430">
        <f>SUM(EK6:EL8)</f>
        <v>0</v>
      </c>
      <c r="EL9" s="431"/>
      <c r="EM9" s="432">
        <f>SUM(EM6:EN8)</f>
        <v>3.3980000019073486</v>
      </c>
      <c r="EN9" s="432"/>
      <c r="EO9" s="432">
        <f>SUM(EO6:EP8)</f>
        <v>0.99800002574920654</v>
      </c>
      <c r="EP9" s="432"/>
      <c r="EQ9" s="432"/>
      <c r="ER9" s="433"/>
      <c r="ES9" s="430">
        <f>SUM(ES6:ET8)</f>
        <v>0</v>
      </c>
      <c r="ET9" s="431"/>
      <c r="EU9" s="432">
        <f>SUM(EU6:EV8)</f>
        <v>3.5899999141693115</v>
      </c>
      <c r="EV9" s="432"/>
      <c r="EW9" s="432">
        <f>SUM(EW6:EX8)</f>
        <v>1.4210000038146973</v>
      </c>
      <c r="EX9" s="432"/>
      <c r="EY9" s="432"/>
      <c r="EZ9" s="433"/>
      <c r="FA9" s="430">
        <f>SUM(FA6:FB8)</f>
        <v>0</v>
      </c>
      <c r="FB9" s="431"/>
      <c r="FC9" s="432">
        <f>SUM(FC6:FD8)</f>
        <v>3.6289999485015869</v>
      </c>
      <c r="FD9" s="432"/>
      <c r="FE9" s="432">
        <f>SUM(FE6:FF8)</f>
        <v>1.2480000257492065</v>
      </c>
      <c r="FF9" s="432"/>
      <c r="FG9" s="432"/>
      <c r="FH9" s="433"/>
      <c r="FI9" s="430">
        <f>SUM(FI6:FJ8)</f>
        <v>0</v>
      </c>
      <c r="FJ9" s="431"/>
      <c r="FK9" s="432">
        <f>SUM(FK6:FL8)</f>
        <v>3.4939999580383301</v>
      </c>
      <c r="FL9" s="432"/>
      <c r="FM9" s="432">
        <f>SUM(FM6:FN8)</f>
        <v>1.3059999942779541</v>
      </c>
      <c r="FN9" s="432"/>
      <c r="FO9" s="432"/>
      <c r="FP9" s="433"/>
      <c r="FQ9" s="430">
        <f>SUM(FQ6:FR8)</f>
        <v>0</v>
      </c>
      <c r="FR9" s="431"/>
      <c r="FS9" s="432">
        <f>SUM(FS6:FT8)</f>
        <v>3.5710000991821289</v>
      </c>
      <c r="FT9" s="432"/>
      <c r="FU9" s="432">
        <f>SUM(FU6:FV8)</f>
        <v>1.0369999408721924</v>
      </c>
      <c r="FV9" s="432"/>
      <c r="FW9" s="432"/>
      <c r="FX9" s="433"/>
      <c r="FY9" s="430">
        <f>SUM(FY6:FZ8)</f>
        <v>0</v>
      </c>
      <c r="FZ9" s="431"/>
      <c r="GA9" s="432">
        <f>SUM(GA6:GB8)</f>
        <v>3.5329999923706055</v>
      </c>
      <c r="GB9" s="432"/>
      <c r="GC9" s="432">
        <f>SUM(GC6:GD8)</f>
        <v>1.0369999408721924</v>
      </c>
      <c r="GD9" s="432"/>
      <c r="GE9" s="432"/>
      <c r="GF9" s="433"/>
      <c r="GG9" s="430">
        <f>SUM(GG6:GH8)</f>
        <v>0</v>
      </c>
      <c r="GH9" s="431"/>
      <c r="GI9" s="432">
        <f>SUM(GI6:GJ8)</f>
        <v>3.6099998950958252</v>
      </c>
      <c r="GJ9" s="432"/>
      <c r="GK9" s="432">
        <f>SUM(GK6:GL8)</f>
        <v>0.78700000047683716</v>
      </c>
      <c r="GL9" s="432"/>
      <c r="GM9" s="432"/>
      <c r="GN9" s="433"/>
      <c r="GO9" s="430">
        <f>SUM(GO6:GP8)</f>
        <v>0</v>
      </c>
      <c r="GP9" s="431"/>
      <c r="GQ9" s="432">
        <f>SUM(GQ6:GR8)</f>
        <v>3.6480000019073486</v>
      </c>
      <c r="GR9" s="432"/>
      <c r="GS9" s="432">
        <f>SUM(GS6:GT8)</f>
        <v>1.0750000476837158</v>
      </c>
      <c r="GT9" s="432"/>
      <c r="GU9" s="432"/>
      <c r="GV9" s="433"/>
    </row>
    <row r="10" spans="1:204" ht="30" customHeight="1" thickBot="1" x14ac:dyDescent="0.25">
      <c r="A10" s="97" t="s">
        <v>118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</row>
    <row r="11" spans="1:204" ht="15.75" customHeight="1" thickBot="1" x14ac:dyDescent="0.25">
      <c r="A11" s="117" t="s">
        <v>3</v>
      </c>
      <c r="B11" s="118"/>
      <c r="C11" s="118"/>
      <c r="D11" s="231"/>
      <c r="E11" s="230" t="s">
        <v>119</v>
      </c>
      <c r="F11" s="231"/>
      <c r="G11" s="118"/>
      <c r="H11" s="118"/>
      <c r="I11" s="118"/>
      <c r="J11" s="118"/>
      <c r="K11" s="118"/>
      <c r="L11" s="119"/>
      <c r="M11" s="352" t="s">
        <v>11</v>
      </c>
      <c r="N11" s="125"/>
      <c r="O11" s="125" t="s">
        <v>12</v>
      </c>
      <c r="P11" s="125"/>
      <c r="Q11" s="125" t="s">
        <v>13</v>
      </c>
      <c r="R11" s="125"/>
      <c r="S11" s="125" t="s">
        <v>36</v>
      </c>
      <c r="T11" s="353"/>
      <c r="U11" s="352" t="s">
        <v>11</v>
      </c>
      <c r="V11" s="125"/>
      <c r="W11" s="125" t="s">
        <v>12</v>
      </c>
      <c r="X11" s="125"/>
      <c r="Y11" s="125" t="s">
        <v>13</v>
      </c>
      <c r="Z11" s="125"/>
      <c r="AA11" s="125" t="s">
        <v>36</v>
      </c>
      <c r="AB11" s="353"/>
      <c r="AC11" s="352" t="s">
        <v>11</v>
      </c>
      <c r="AD11" s="125"/>
      <c r="AE11" s="125" t="s">
        <v>12</v>
      </c>
      <c r="AF11" s="125"/>
      <c r="AG11" s="125" t="s">
        <v>13</v>
      </c>
      <c r="AH11" s="125"/>
      <c r="AI11" s="125" t="s">
        <v>36</v>
      </c>
      <c r="AJ11" s="353"/>
      <c r="AK11" s="352" t="s">
        <v>11</v>
      </c>
      <c r="AL11" s="125"/>
      <c r="AM11" s="125" t="s">
        <v>12</v>
      </c>
      <c r="AN11" s="125"/>
      <c r="AO11" s="125" t="s">
        <v>13</v>
      </c>
      <c r="AP11" s="125"/>
      <c r="AQ11" s="125" t="s">
        <v>36</v>
      </c>
      <c r="AR11" s="353"/>
      <c r="AS11" s="412" t="s">
        <v>11</v>
      </c>
      <c r="AT11" s="413"/>
      <c r="AU11" s="413" t="s">
        <v>12</v>
      </c>
      <c r="AV11" s="413"/>
      <c r="AW11" s="413" t="s">
        <v>13</v>
      </c>
      <c r="AX11" s="413"/>
      <c r="AY11" s="413" t="s">
        <v>36</v>
      </c>
      <c r="AZ11" s="414"/>
      <c r="BA11" s="412" t="s">
        <v>11</v>
      </c>
      <c r="BB11" s="413"/>
      <c r="BC11" s="413" t="s">
        <v>12</v>
      </c>
      <c r="BD11" s="413"/>
      <c r="BE11" s="413" t="s">
        <v>13</v>
      </c>
      <c r="BF11" s="413"/>
      <c r="BG11" s="413" t="s">
        <v>36</v>
      </c>
      <c r="BH11" s="414"/>
      <c r="BI11" s="412" t="s">
        <v>11</v>
      </c>
      <c r="BJ11" s="413"/>
      <c r="BK11" s="413" t="s">
        <v>12</v>
      </c>
      <c r="BL11" s="413"/>
      <c r="BM11" s="413" t="s">
        <v>13</v>
      </c>
      <c r="BN11" s="413"/>
      <c r="BO11" s="413" t="s">
        <v>36</v>
      </c>
      <c r="BP11" s="414"/>
      <c r="BQ11" s="412" t="s">
        <v>11</v>
      </c>
      <c r="BR11" s="413"/>
      <c r="BS11" s="413" t="s">
        <v>12</v>
      </c>
      <c r="BT11" s="413"/>
      <c r="BU11" s="413" t="s">
        <v>13</v>
      </c>
      <c r="BV11" s="413"/>
      <c r="BW11" s="413" t="s">
        <v>36</v>
      </c>
      <c r="BX11" s="414"/>
      <c r="BY11" s="412" t="s">
        <v>11</v>
      </c>
      <c r="BZ11" s="413"/>
      <c r="CA11" s="413" t="s">
        <v>12</v>
      </c>
      <c r="CB11" s="413"/>
      <c r="CC11" s="413" t="s">
        <v>13</v>
      </c>
      <c r="CD11" s="413"/>
      <c r="CE11" s="413" t="s">
        <v>36</v>
      </c>
      <c r="CF11" s="414"/>
      <c r="CG11" s="412" t="s">
        <v>11</v>
      </c>
      <c r="CH11" s="413"/>
      <c r="CI11" s="413" t="s">
        <v>12</v>
      </c>
      <c r="CJ11" s="413"/>
      <c r="CK11" s="413" t="s">
        <v>13</v>
      </c>
      <c r="CL11" s="413"/>
      <c r="CM11" s="413" t="s">
        <v>36</v>
      </c>
      <c r="CN11" s="414"/>
      <c r="CO11" s="412" t="s">
        <v>11</v>
      </c>
      <c r="CP11" s="413"/>
      <c r="CQ11" s="413" t="s">
        <v>12</v>
      </c>
      <c r="CR11" s="413"/>
      <c r="CS11" s="413" t="s">
        <v>13</v>
      </c>
      <c r="CT11" s="413"/>
      <c r="CU11" s="413" t="s">
        <v>36</v>
      </c>
      <c r="CV11" s="414"/>
      <c r="CW11" s="412" t="s">
        <v>11</v>
      </c>
      <c r="CX11" s="413"/>
      <c r="CY11" s="413" t="s">
        <v>12</v>
      </c>
      <c r="CZ11" s="413"/>
      <c r="DA11" s="413" t="s">
        <v>13</v>
      </c>
      <c r="DB11" s="413"/>
      <c r="DC11" s="413" t="s">
        <v>36</v>
      </c>
      <c r="DD11" s="414"/>
      <c r="DE11" s="412" t="s">
        <v>11</v>
      </c>
      <c r="DF11" s="413"/>
      <c r="DG11" s="413" t="s">
        <v>12</v>
      </c>
      <c r="DH11" s="413"/>
      <c r="DI11" s="413" t="s">
        <v>13</v>
      </c>
      <c r="DJ11" s="413"/>
      <c r="DK11" s="413" t="s">
        <v>36</v>
      </c>
      <c r="DL11" s="414"/>
      <c r="DM11" s="412" t="s">
        <v>11</v>
      </c>
      <c r="DN11" s="413"/>
      <c r="DO11" s="413" t="s">
        <v>12</v>
      </c>
      <c r="DP11" s="413"/>
      <c r="DQ11" s="413" t="s">
        <v>13</v>
      </c>
      <c r="DR11" s="413"/>
      <c r="DS11" s="413" t="s">
        <v>36</v>
      </c>
      <c r="DT11" s="414"/>
      <c r="DU11" s="412" t="s">
        <v>11</v>
      </c>
      <c r="DV11" s="413"/>
      <c r="DW11" s="413" t="s">
        <v>12</v>
      </c>
      <c r="DX11" s="413"/>
      <c r="DY11" s="413" t="s">
        <v>13</v>
      </c>
      <c r="DZ11" s="413"/>
      <c r="EA11" s="413" t="s">
        <v>36</v>
      </c>
      <c r="EB11" s="414"/>
      <c r="EC11" s="412" t="s">
        <v>11</v>
      </c>
      <c r="ED11" s="413"/>
      <c r="EE11" s="413" t="s">
        <v>12</v>
      </c>
      <c r="EF11" s="413"/>
      <c r="EG11" s="413" t="s">
        <v>13</v>
      </c>
      <c r="EH11" s="413"/>
      <c r="EI11" s="413" t="s">
        <v>36</v>
      </c>
      <c r="EJ11" s="414"/>
      <c r="EK11" s="412" t="s">
        <v>11</v>
      </c>
      <c r="EL11" s="413"/>
      <c r="EM11" s="413" t="s">
        <v>12</v>
      </c>
      <c r="EN11" s="413"/>
      <c r="EO11" s="413" t="s">
        <v>13</v>
      </c>
      <c r="EP11" s="413"/>
      <c r="EQ11" s="413" t="s">
        <v>36</v>
      </c>
      <c r="ER11" s="414"/>
      <c r="ES11" s="412" t="s">
        <v>11</v>
      </c>
      <c r="ET11" s="413"/>
      <c r="EU11" s="413" t="s">
        <v>12</v>
      </c>
      <c r="EV11" s="413"/>
      <c r="EW11" s="413" t="s">
        <v>13</v>
      </c>
      <c r="EX11" s="413"/>
      <c r="EY11" s="413" t="s">
        <v>36</v>
      </c>
      <c r="EZ11" s="414"/>
      <c r="FA11" s="412" t="s">
        <v>11</v>
      </c>
      <c r="FB11" s="413"/>
      <c r="FC11" s="413" t="s">
        <v>12</v>
      </c>
      <c r="FD11" s="413"/>
      <c r="FE11" s="413" t="s">
        <v>13</v>
      </c>
      <c r="FF11" s="413"/>
      <c r="FG11" s="413" t="s">
        <v>36</v>
      </c>
      <c r="FH11" s="414"/>
      <c r="FI11" s="412" t="s">
        <v>11</v>
      </c>
      <c r="FJ11" s="413"/>
      <c r="FK11" s="413" t="s">
        <v>12</v>
      </c>
      <c r="FL11" s="413"/>
      <c r="FM11" s="413" t="s">
        <v>13</v>
      </c>
      <c r="FN11" s="413"/>
      <c r="FO11" s="413" t="s">
        <v>36</v>
      </c>
      <c r="FP11" s="414"/>
      <c r="FQ11" s="412" t="s">
        <v>11</v>
      </c>
      <c r="FR11" s="413"/>
      <c r="FS11" s="413" t="s">
        <v>12</v>
      </c>
      <c r="FT11" s="413"/>
      <c r="FU11" s="413" t="s">
        <v>13</v>
      </c>
      <c r="FV11" s="413"/>
      <c r="FW11" s="413" t="s">
        <v>36</v>
      </c>
      <c r="FX11" s="414"/>
      <c r="FY11" s="412" t="s">
        <v>11</v>
      </c>
      <c r="FZ11" s="413"/>
      <c r="GA11" s="413" t="s">
        <v>12</v>
      </c>
      <c r="GB11" s="413"/>
      <c r="GC11" s="413" t="s">
        <v>13</v>
      </c>
      <c r="GD11" s="413"/>
      <c r="GE11" s="413" t="s">
        <v>36</v>
      </c>
      <c r="GF11" s="414"/>
      <c r="GG11" s="412" t="s">
        <v>11</v>
      </c>
      <c r="GH11" s="413"/>
      <c r="GI11" s="413" t="s">
        <v>12</v>
      </c>
      <c r="GJ11" s="413"/>
      <c r="GK11" s="413" t="s">
        <v>13</v>
      </c>
      <c r="GL11" s="413"/>
      <c r="GM11" s="413" t="s">
        <v>36</v>
      </c>
      <c r="GN11" s="414"/>
      <c r="GO11" s="412" t="s">
        <v>11</v>
      </c>
      <c r="GP11" s="413"/>
      <c r="GQ11" s="413" t="s">
        <v>12</v>
      </c>
      <c r="GR11" s="413"/>
      <c r="GS11" s="413" t="s">
        <v>13</v>
      </c>
      <c r="GT11" s="413"/>
      <c r="GU11" s="413" t="s">
        <v>36</v>
      </c>
      <c r="GV11" s="414"/>
    </row>
    <row r="12" spans="1:204" x14ac:dyDescent="0.2">
      <c r="A12" s="354" t="s">
        <v>15</v>
      </c>
      <c r="B12" s="355"/>
      <c r="C12" s="355"/>
      <c r="D12" s="356"/>
      <c r="E12" s="357" t="s">
        <v>68</v>
      </c>
      <c r="F12" s="356"/>
      <c r="G12" s="355"/>
      <c r="H12" s="355"/>
      <c r="I12" s="355"/>
      <c r="J12" s="355"/>
      <c r="K12" s="355"/>
      <c r="L12" s="358"/>
      <c r="M12" s="359"/>
      <c r="N12" s="360"/>
      <c r="O12" s="361">
        <v>0.23999999463558197</v>
      </c>
      <c r="P12" s="361"/>
      <c r="Q12" s="361">
        <v>0.23999999463558197</v>
      </c>
      <c r="R12" s="361"/>
      <c r="S12" s="361"/>
      <c r="T12" s="362"/>
      <c r="U12" s="359"/>
      <c r="V12" s="360"/>
      <c r="W12" s="361">
        <v>0.25</v>
      </c>
      <c r="X12" s="361"/>
      <c r="Y12" s="361">
        <v>0.25</v>
      </c>
      <c r="Z12" s="361"/>
      <c r="AA12" s="361"/>
      <c r="AB12" s="362"/>
      <c r="AC12" s="359"/>
      <c r="AD12" s="360"/>
      <c r="AE12" s="361">
        <v>0.23999999463558197</v>
      </c>
      <c r="AF12" s="361"/>
      <c r="AG12" s="361">
        <v>0.23999999463558197</v>
      </c>
      <c r="AH12" s="361"/>
      <c r="AI12" s="361"/>
      <c r="AJ12" s="362"/>
      <c r="AK12" s="359"/>
      <c r="AL12" s="360"/>
      <c r="AM12" s="361">
        <v>0.23999999463558197</v>
      </c>
      <c r="AN12" s="361"/>
      <c r="AO12" s="361">
        <v>0.23999999463558197</v>
      </c>
      <c r="AP12" s="361"/>
      <c r="AQ12" s="361"/>
      <c r="AR12" s="362"/>
      <c r="AS12" s="434"/>
      <c r="AT12" s="435"/>
      <c r="AU12" s="416">
        <v>0.23999999463558197</v>
      </c>
      <c r="AV12" s="416"/>
      <c r="AW12" s="416">
        <v>0.23999999463558197</v>
      </c>
      <c r="AX12" s="416"/>
      <c r="AY12" s="416"/>
      <c r="AZ12" s="417"/>
      <c r="BA12" s="434"/>
      <c r="BB12" s="435"/>
      <c r="BC12" s="416">
        <v>0.23999999463558197</v>
      </c>
      <c r="BD12" s="416"/>
      <c r="BE12" s="416">
        <v>0.23999999463558197</v>
      </c>
      <c r="BF12" s="416"/>
      <c r="BG12" s="416"/>
      <c r="BH12" s="417"/>
      <c r="BI12" s="434"/>
      <c r="BJ12" s="435"/>
      <c r="BK12" s="416">
        <v>0.25</v>
      </c>
      <c r="BL12" s="416"/>
      <c r="BM12" s="416">
        <v>0.25</v>
      </c>
      <c r="BN12" s="416"/>
      <c r="BO12" s="416"/>
      <c r="BP12" s="417"/>
      <c r="BQ12" s="434"/>
      <c r="BR12" s="435"/>
      <c r="BS12" s="416">
        <v>0.23999999463558197</v>
      </c>
      <c r="BT12" s="416"/>
      <c r="BU12" s="416">
        <v>0.23999999463558197</v>
      </c>
      <c r="BV12" s="416"/>
      <c r="BW12" s="416"/>
      <c r="BX12" s="417"/>
      <c r="BY12" s="434"/>
      <c r="BZ12" s="435"/>
      <c r="CA12" s="416">
        <v>0.23999999463558197</v>
      </c>
      <c r="CB12" s="416"/>
      <c r="CC12" s="416">
        <v>0.23999999463558197</v>
      </c>
      <c r="CD12" s="416"/>
      <c r="CE12" s="416"/>
      <c r="CF12" s="417"/>
      <c r="CG12" s="434"/>
      <c r="CH12" s="435"/>
      <c r="CI12" s="416">
        <v>0.25</v>
      </c>
      <c r="CJ12" s="416"/>
      <c r="CK12" s="416">
        <v>0.23000000417232513</v>
      </c>
      <c r="CL12" s="416"/>
      <c r="CM12" s="416"/>
      <c r="CN12" s="417"/>
      <c r="CO12" s="434"/>
      <c r="CP12" s="435"/>
      <c r="CQ12" s="416">
        <v>0.23999999463558197</v>
      </c>
      <c r="CR12" s="416"/>
      <c r="CS12" s="416">
        <v>0.23000000417232513</v>
      </c>
      <c r="CT12" s="416"/>
      <c r="CU12" s="416"/>
      <c r="CV12" s="417"/>
      <c r="CW12" s="434"/>
      <c r="CX12" s="435"/>
      <c r="CY12" s="416">
        <v>0.25</v>
      </c>
      <c r="CZ12" s="416"/>
      <c r="DA12" s="416">
        <v>0.23000000417232513</v>
      </c>
      <c r="DB12" s="416"/>
      <c r="DC12" s="416"/>
      <c r="DD12" s="417"/>
      <c r="DE12" s="434"/>
      <c r="DF12" s="435"/>
      <c r="DG12" s="416">
        <v>0.23999999463558197</v>
      </c>
      <c r="DH12" s="416"/>
      <c r="DI12" s="416">
        <v>0.23999999463558197</v>
      </c>
      <c r="DJ12" s="416"/>
      <c r="DK12" s="416"/>
      <c r="DL12" s="417"/>
      <c r="DM12" s="434"/>
      <c r="DN12" s="435"/>
      <c r="DO12" s="416">
        <v>0.23999999463558197</v>
      </c>
      <c r="DP12" s="416"/>
      <c r="DQ12" s="416">
        <v>0.23000000417232513</v>
      </c>
      <c r="DR12" s="416"/>
      <c r="DS12" s="416"/>
      <c r="DT12" s="417"/>
      <c r="DU12" s="434"/>
      <c r="DV12" s="435"/>
      <c r="DW12" s="416">
        <v>0.25</v>
      </c>
      <c r="DX12" s="416"/>
      <c r="DY12" s="416">
        <v>0.23999999463558197</v>
      </c>
      <c r="DZ12" s="416"/>
      <c r="EA12" s="416"/>
      <c r="EB12" s="417"/>
      <c r="EC12" s="434"/>
      <c r="ED12" s="435"/>
      <c r="EE12" s="416">
        <v>0.23999999463558197</v>
      </c>
      <c r="EF12" s="416"/>
      <c r="EG12" s="416">
        <v>0.23000000417232513</v>
      </c>
      <c r="EH12" s="416"/>
      <c r="EI12" s="416"/>
      <c r="EJ12" s="417"/>
      <c r="EK12" s="434"/>
      <c r="EL12" s="435"/>
      <c r="EM12" s="416">
        <v>0.23999999463558197</v>
      </c>
      <c r="EN12" s="416"/>
      <c r="EO12" s="416">
        <v>0.23999999463558197</v>
      </c>
      <c r="EP12" s="416"/>
      <c r="EQ12" s="416"/>
      <c r="ER12" s="417"/>
      <c r="ES12" s="434"/>
      <c r="ET12" s="435"/>
      <c r="EU12" s="416">
        <v>0.23999999463558197</v>
      </c>
      <c r="EV12" s="416"/>
      <c r="EW12" s="416">
        <v>0.23000000417232513</v>
      </c>
      <c r="EX12" s="416"/>
      <c r="EY12" s="416"/>
      <c r="EZ12" s="417"/>
      <c r="FA12" s="434"/>
      <c r="FB12" s="435"/>
      <c r="FC12" s="416">
        <v>0.23999999463558197</v>
      </c>
      <c r="FD12" s="416"/>
      <c r="FE12" s="416">
        <v>0.23999999463558197</v>
      </c>
      <c r="FF12" s="416"/>
      <c r="FG12" s="416"/>
      <c r="FH12" s="417"/>
      <c r="FI12" s="434"/>
      <c r="FJ12" s="435"/>
      <c r="FK12" s="416">
        <v>0.25</v>
      </c>
      <c r="FL12" s="416"/>
      <c r="FM12" s="416">
        <v>0.23000000417232513</v>
      </c>
      <c r="FN12" s="416"/>
      <c r="FO12" s="416"/>
      <c r="FP12" s="417"/>
      <c r="FQ12" s="434"/>
      <c r="FR12" s="435"/>
      <c r="FS12" s="416">
        <v>0.25</v>
      </c>
      <c r="FT12" s="416"/>
      <c r="FU12" s="416">
        <v>0.23999999463558197</v>
      </c>
      <c r="FV12" s="416"/>
      <c r="FW12" s="416"/>
      <c r="FX12" s="417"/>
      <c r="FY12" s="434"/>
      <c r="FZ12" s="435"/>
      <c r="GA12" s="416">
        <v>0.25</v>
      </c>
      <c r="GB12" s="416"/>
      <c r="GC12" s="416">
        <v>0.23999999463558197</v>
      </c>
      <c r="GD12" s="416"/>
      <c r="GE12" s="416"/>
      <c r="GF12" s="417"/>
      <c r="GG12" s="434"/>
      <c r="GH12" s="435"/>
      <c r="GI12" s="416">
        <v>0.23999999463558197</v>
      </c>
      <c r="GJ12" s="416"/>
      <c r="GK12" s="416">
        <v>0.23999999463558197</v>
      </c>
      <c r="GL12" s="416"/>
      <c r="GM12" s="416"/>
      <c r="GN12" s="417"/>
      <c r="GO12" s="434"/>
      <c r="GP12" s="435"/>
      <c r="GQ12" s="416">
        <v>0.23999999463558197</v>
      </c>
      <c r="GR12" s="416"/>
      <c r="GS12" s="416">
        <v>0.23999999463558197</v>
      </c>
      <c r="GT12" s="416"/>
      <c r="GU12" s="416"/>
      <c r="GV12" s="417"/>
    </row>
    <row r="13" spans="1:204" x14ac:dyDescent="0.2">
      <c r="A13" s="418" t="s">
        <v>20</v>
      </c>
      <c r="B13" s="419"/>
      <c r="C13" s="419"/>
      <c r="D13" s="420"/>
      <c r="E13" s="421" t="s">
        <v>101</v>
      </c>
      <c r="F13" s="420"/>
      <c r="G13" s="419"/>
      <c r="H13" s="419"/>
      <c r="I13" s="419"/>
      <c r="J13" s="419"/>
      <c r="K13" s="419"/>
      <c r="L13" s="422"/>
      <c r="M13" s="406"/>
      <c r="N13" s="49"/>
      <c r="O13" s="60">
        <v>0.18199999630451202</v>
      </c>
      <c r="P13" s="60"/>
      <c r="Q13" s="60">
        <v>0.1679999977350235</v>
      </c>
      <c r="R13" s="60"/>
      <c r="S13" s="60"/>
      <c r="T13" s="61"/>
      <c r="U13" s="406"/>
      <c r="V13" s="49"/>
      <c r="W13" s="60">
        <v>0.18199999630451202</v>
      </c>
      <c r="X13" s="60"/>
      <c r="Y13" s="60">
        <v>0.17299999296665192</v>
      </c>
      <c r="Z13" s="60"/>
      <c r="AA13" s="60"/>
      <c r="AB13" s="61"/>
      <c r="AC13" s="406"/>
      <c r="AD13" s="49"/>
      <c r="AE13" s="60">
        <v>0.18199999630451202</v>
      </c>
      <c r="AF13" s="60"/>
      <c r="AG13" s="60">
        <v>0.17299999296665192</v>
      </c>
      <c r="AH13" s="60"/>
      <c r="AI13" s="60"/>
      <c r="AJ13" s="61"/>
      <c r="AK13" s="406"/>
      <c r="AL13" s="49"/>
      <c r="AM13" s="60">
        <v>0.18199999630451202</v>
      </c>
      <c r="AN13" s="60"/>
      <c r="AO13" s="60">
        <v>0.17800000309944153</v>
      </c>
      <c r="AP13" s="60"/>
      <c r="AQ13" s="60"/>
      <c r="AR13" s="61"/>
      <c r="AS13" s="436"/>
      <c r="AT13" s="338"/>
      <c r="AU13" s="53">
        <v>0.18700000643730164</v>
      </c>
      <c r="AV13" s="53"/>
      <c r="AW13" s="53">
        <v>0.18199999630451202</v>
      </c>
      <c r="AX13" s="53"/>
      <c r="AY13" s="53"/>
      <c r="AZ13" s="54"/>
      <c r="BA13" s="436"/>
      <c r="BB13" s="338"/>
      <c r="BC13" s="53">
        <v>0.18700000643730164</v>
      </c>
      <c r="BD13" s="53"/>
      <c r="BE13" s="53">
        <v>0.17800000309944153</v>
      </c>
      <c r="BF13" s="53"/>
      <c r="BG13" s="53"/>
      <c r="BH13" s="54"/>
      <c r="BI13" s="436"/>
      <c r="BJ13" s="338"/>
      <c r="BK13" s="53">
        <v>0.18199999630451202</v>
      </c>
      <c r="BL13" s="53"/>
      <c r="BM13" s="53">
        <v>0.17800000309944153</v>
      </c>
      <c r="BN13" s="53"/>
      <c r="BO13" s="53"/>
      <c r="BP13" s="54"/>
      <c r="BQ13" s="436"/>
      <c r="BR13" s="338"/>
      <c r="BS13" s="53">
        <v>0.15800000727176666</v>
      </c>
      <c r="BT13" s="53"/>
      <c r="BU13" s="53">
        <v>0.17299999296665192</v>
      </c>
      <c r="BV13" s="53"/>
      <c r="BW13" s="53"/>
      <c r="BX13" s="54"/>
      <c r="BY13" s="436"/>
      <c r="BZ13" s="338"/>
      <c r="CA13" s="53">
        <v>0.16300000250339508</v>
      </c>
      <c r="CB13" s="53"/>
      <c r="CC13" s="53">
        <v>0.1679999977350235</v>
      </c>
      <c r="CD13" s="53"/>
      <c r="CE13" s="53"/>
      <c r="CF13" s="54"/>
      <c r="CG13" s="436"/>
      <c r="CH13" s="338"/>
      <c r="CI13" s="53">
        <v>0.16300000250339508</v>
      </c>
      <c r="CJ13" s="53"/>
      <c r="CK13" s="53">
        <v>0.1679999977350235</v>
      </c>
      <c r="CL13" s="53"/>
      <c r="CM13" s="53"/>
      <c r="CN13" s="54"/>
      <c r="CO13" s="436"/>
      <c r="CP13" s="338"/>
      <c r="CQ13" s="53">
        <v>0.15800000727176666</v>
      </c>
      <c r="CR13" s="53"/>
      <c r="CS13" s="53">
        <v>0.15800000727176666</v>
      </c>
      <c r="CT13" s="53"/>
      <c r="CU13" s="53"/>
      <c r="CV13" s="54"/>
      <c r="CW13" s="436"/>
      <c r="CX13" s="338"/>
      <c r="CY13" s="53">
        <v>0.15800000727176666</v>
      </c>
      <c r="CZ13" s="53"/>
      <c r="DA13" s="53">
        <v>0.1679999977350235</v>
      </c>
      <c r="DB13" s="53"/>
      <c r="DC13" s="53"/>
      <c r="DD13" s="54"/>
      <c r="DE13" s="436"/>
      <c r="DF13" s="338"/>
      <c r="DG13" s="53">
        <v>0.15800000727176666</v>
      </c>
      <c r="DH13" s="53"/>
      <c r="DI13" s="53">
        <v>0.16300000250339508</v>
      </c>
      <c r="DJ13" s="53"/>
      <c r="DK13" s="53"/>
      <c r="DL13" s="54"/>
      <c r="DM13" s="436"/>
      <c r="DN13" s="338"/>
      <c r="DO13" s="53">
        <v>0.16300000250339508</v>
      </c>
      <c r="DP13" s="53"/>
      <c r="DQ13" s="53">
        <v>0.1679999977350235</v>
      </c>
      <c r="DR13" s="53"/>
      <c r="DS13" s="53"/>
      <c r="DT13" s="54"/>
      <c r="DU13" s="436"/>
      <c r="DV13" s="338"/>
      <c r="DW13" s="53">
        <v>0.16300000250339508</v>
      </c>
      <c r="DX13" s="53"/>
      <c r="DY13" s="53">
        <v>0.17299999296665192</v>
      </c>
      <c r="DZ13" s="53"/>
      <c r="EA13" s="53"/>
      <c r="EB13" s="54"/>
      <c r="EC13" s="436"/>
      <c r="ED13" s="338"/>
      <c r="EE13" s="53">
        <v>0.15800000727176666</v>
      </c>
      <c r="EF13" s="53"/>
      <c r="EG13" s="53">
        <v>0.15399999916553497</v>
      </c>
      <c r="EH13" s="53"/>
      <c r="EI13" s="53"/>
      <c r="EJ13" s="54"/>
      <c r="EK13" s="436"/>
      <c r="EL13" s="338"/>
      <c r="EM13" s="53">
        <v>0.16300000250339508</v>
      </c>
      <c r="EN13" s="53"/>
      <c r="EO13" s="53">
        <v>0.16300000250339508</v>
      </c>
      <c r="EP13" s="53"/>
      <c r="EQ13" s="53"/>
      <c r="ER13" s="54"/>
      <c r="ES13" s="436"/>
      <c r="ET13" s="338"/>
      <c r="EU13" s="53">
        <v>0.16300000250339508</v>
      </c>
      <c r="EV13" s="53"/>
      <c r="EW13" s="53">
        <v>0.15399999916553497</v>
      </c>
      <c r="EX13" s="53"/>
      <c r="EY13" s="53"/>
      <c r="EZ13" s="54"/>
      <c r="FA13" s="436"/>
      <c r="FB13" s="338"/>
      <c r="FC13" s="53">
        <v>0.15800000727176666</v>
      </c>
      <c r="FD13" s="53"/>
      <c r="FE13" s="53">
        <v>0.16300000250339508</v>
      </c>
      <c r="FF13" s="53"/>
      <c r="FG13" s="53"/>
      <c r="FH13" s="54"/>
      <c r="FI13" s="436"/>
      <c r="FJ13" s="338"/>
      <c r="FK13" s="53">
        <v>0.16300000250339508</v>
      </c>
      <c r="FL13" s="53"/>
      <c r="FM13" s="53">
        <v>0.17800000309944153</v>
      </c>
      <c r="FN13" s="53"/>
      <c r="FO13" s="53"/>
      <c r="FP13" s="54"/>
      <c r="FQ13" s="436"/>
      <c r="FR13" s="338"/>
      <c r="FS13" s="53">
        <v>0.16300000250339508</v>
      </c>
      <c r="FT13" s="53"/>
      <c r="FU13" s="53">
        <v>0.16300000250339508</v>
      </c>
      <c r="FV13" s="53"/>
      <c r="FW13" s="53"/>
      <c r="FX13" s="54"/>
      <c r="FY13" s="436"/>
      <c r="FZ13" s="338"/>
      <c r="GA13" s="53">
        <v>0.1679999977350235</v>
      </c>
      <c r="GB13" s="53"/>
      <c r="GC13" s="53">
        <v>0.17299999296665192</v>
      </c>
      <c r="GD13" s="53"/>
      <c r="GE13" s="53"/>
      <c r="GF13" s="54"/>
      <c r="GG13" s="436"/>
      <c r="GH13" s="338"/>
      <c r="GI13" s="53">
        <v>0.15800000727176666</v>
      </c>
      <c r="GJ13" s="53"/>
      <c r="GK13" s="53">
        <v>0.15800000727176666</v>
      </c>
      <c r="GL13" s="53"/>
      <c r="GM13" s="53"/>
      <c r="GN13" s="54"/>
      <c r="GO13" s="436"/>
      <c r="GP13" s="338"/>
      <c r="GQ13" s="53">
        <v>0.18199999630451202</v>
      </c>
      <c r="GR13" s="53"/>
      <c r="GS13" s="53">
        <v>0.15800000727176666</v>
      </c>
      <c r="GT13" s="53"/>
      <c r="GU13" s="53"/>
      <c r="GV13" s="54"/>
    </row>
    <row r="14" spans="1:204" x14ac:dyDescent="0.2">
      <c r="A14" s="418" t="s">
        <v>22</v>
      </c>
      <c r="B14" s="419"/>
      <c r="C14" s="419"/>
      <c r="D14" s="420"/>
      <c r="E14" s="421" t="s">
        <v>68</v>
      </c>
      <c r="F14" s="420"/>
      <c r="G14" s="419"/>
      <c r="H14" s="419"/>
      <c r="I14" s="419"/>
      <c r="J14" s="419"/>
      <c r="K14" s="419"/>
      <c r="L14" s="422"/>
      <c r="M14" s="406"/>
      <c r="N14" s="49"/>
      <c r="O14" s="60"/>
      <c r="P14" s="60"/>
      <c r="Q14" s="60"/>
      <c r="R14" s="60"/>
      <c r="S14" s="60"/>
      <c r="T14" s="61"/>
      <c r="U14" s="406"/>
      <c r="V14" s="49"/>
      <c r="W14" s="60"/>
      <c r="X14" s="60"/>
      <c r="Y14" s="60"/>
      <c r="Z14" s="60"/>
      <c r="AA14" s="60"/>
      <c r="AB14" s="61"/>
      <c r="AC14" s="406"/>
      <c r="AD14" s="49"/>
      <c r="AE14" s="60"/>
      <c r="AF14" s="60"/>
      <c r="AG14" s="60"/>
      <c r="AH14" s="60"/>
      <c r="AI14" s="60"/>
      <c r="AJ14" s="61"/>
      <c r="AK14" s="406"/>
      <c r="AL14" s="49"/>
      <c r="AM14" s="60"/>
      <c r="AN14" s="60"/>
      <c r="AO14" s="60"/>
      <c r="AP14" s="60"/>
      <c r="AQ14" s="60"/>
      <c r="AR14" s="61"/>
      <c r="AS14" s="436"/>
      <c r="AT14" s="338"/>
      <c r="AU14" s="53"/>
      <c r="AV14" s="53"/>
      <c r="AW14" s="53"/>
      <c r="AX14" s="53"/>
      <c r="AY14" s="53"/>
      <c r="AZ14" s="54"/>
      <c r="BA14" s="436"/>
      <c r="BB14" s="338"/>
      <c r="BC14" s="53"/>
      <c r="BD14" s="53"/>
      <c r="BE14" s="53"/>
      <c r="BF14" s="53"/>
      <c r="BG14" s="53"/>
      <c r="BH14" s="54"/>
      <c r="BI14" s="436"/>
      <c r="BJ14" s="338"/>
      <c r="BK14" s="53"/>
      <c r="BL14" s="53"/>
      <c r="BM14" s="53"/>
      <c r="BN14" s="53"/>
      <c r="BO14" s="53"/>
      <c r="BP14" s="54"/>
      <c r="BQ14" s="436"/>
      <c r="BR14" s="338"/>
      <c r="BS14" s="53"/>
      <c r="BT14" s="53"/>
      <c r="BU14" s="53"/>
      <c r="BV14" s="53"/>
      <c r="BW14" s="53"/>
      <c r="BX14" s="54"/>
      <c r="BY14" s="436"/>
      <c r="BZ14" s="338"/>
      <c r="CA14" s="53"/>
      <c r="CB14" s="53"/>
      <c r="CC14" s="53"/>
      <c r="CD14" s="53"/>
      <c r="CE14" s="53"/>
      <c r="CF14" s="54"/>
      <c r="CG14" s="436"/>
      <c r="CH14" s="338"/>
      <c r="CI14" s="53"/>
      <c r="CJ14" s="53"/>
      <c r="CK14" s="53"/>
      <c r="CL14" s="53"/>
      <c r="CM14" s="53"/>
      <c r="CN14" s="54"/>
      <c r="CO14" s="436"/>
      <c r="CP14" s="338"/>
      <c r="CQ14" s="53"/>
      <c r="CR14" s="53"/>
      <c r="CS14" s="53"/>
      <c r="CT14" s="53"/>
      <c r="CU14" s="53"/>
      <c r="CV14" s="54"/>
      <c r="CW14" s="436"/>
      <c r="CX14" s="338"/>
      <c r="CY14" s="53"/>
      <c r="CZ14" s="53"/>
      <c r="DA14" s="53"/>
      <c r="DB14" s="53"/>
      <c r="DC14" s="53"/>
      <c r="DD14" s="54"/>
      <c r="DE14" s="436"/>
      <c r="DF14" s="338"/>
      <c r="DG14" s="53"/>
      <c r="DH14" s="53"/>
      <c r="DI14" s="53"/>
      <c r="DJ14" s="53"/>
      <c r="DK14" s="53"/>
      <c r="DL14" s="54"/>
      <c r="DM14" s="436"/>
      <c r="DN14" s="338"/>
      <c r="DO14" s="53"/>
      <c r="DP14" s="53"/>
      <c r="DQ14" s="53"/>
      <c r="DR14" s="53"/>
      <c r="DS14" s="53"/>
      <c r="DT14" s="54"/>
      <c r="DU14" s="436"/>
      <c r="DV14" s="338"/>
      <c r="DW14" s="53"/>
      <c r="DX14" s="53"/>
      <c r="DY14" s="53"/>
      <c r="DZ14" s="53"/>
      <c r="EA14" s="53"/>
      <c r="EB14" s="54"/>
      <c r="EC14" s="436"/>
      <c r="ED14" s="338"/>
      <c r="EE14" s="53"/>
      <c r="EF14" s="53"/>
      <c r="EG14" s="53"/>
      <c r="EH14" s="53"/>
      <c r="EI14" s="53"/>
      <c r="EJ14" s="54"/>
      <c r="EK14" s="436"/>
      <c r="EL14" s="338"/>
      <c r="EM14" s="53"/>
      <c r="EN14" s="53"/>
      <c r="EO14" s="53"/>
      <c r="EP14" s="53"/>
      <c r="EQ14" s="53"/>
      <c r="ER14" s="54"/>
      <c r="ES14" s="436"/>
      <c r="ET14" s="338"/>
      <c r="EU14" s="53"/>
      <c r="EV14" s="53"/>
      <c r="EW14" s="53"/>
      <c r="EX14" s="53"/>
      <c r="EY14" s="53"/>
      <c r="EZ14" s="54"/>
      <c r="FA14" s="436"/>
      <c r="FB14" s="338"/>
      <c r="FC14" s="53"/>
      <c r="FD14" s="53"/>
      <c r="FE14" s="53"/>
      <c r="FF14" s="53"/>
      <c r="FG14" s="53"/>
      <c r="FH14" s="54"/>
      <c r="FI14" s="436"/>
      <c r="FJ14" s="338"/>
      <c r="FK14" s="53"/>
      <c r="FL14" s="53"/>
      <c r="FM14" s="53"/>
      <c r="FN14" s="53"/>
      <c r="FO14" s="53"/>
      <c r="FP14" s="54"/>
      <c r="FQ14" s="436"/>
      <c r="FR14" s="338"/>
      <c r="FS14" s="53"/>
      <c r="FT14" s="53"/>
      <c r="FU14" s="53"/>
      <c r="FV14" s="53"/>
      <c r="FW14" s="53"/>
      <c r="FX14" s="54"/>
      <c r="FY14" s="436"/>
      <c r="FZ14" s="338"/>
      <c r="GA14" s="53"/>
      <c r="GB14" s="53"/>
      <c r="GC14" s="53"/>
      <c r="GD14" s="53"/>
      <c r="GE14" s="53"/>
      <c r="GF14" s="54"/>
      <c r="GG14" s="436"/>
      <c r="GH14" s="338"/>
      <c r="GI14" s="53"/>
      <c r="GJ14" s="53"/>
      <c r="GK14" s="53"/>
      <c r="GL14" s="53"/>
      <c r="GM14" s="53"/>
      <c r="GN14" s="54"/>
      <c r="GO14" s="436"/>
      <c r="GP14" s="338"/>
      <c r="GQ14" s="53"/>
      <c r="GR14" s="53"/>
      <c r="GS14" s="53"/>
      <c r="GT14" s="53"/>
      <c r="GU14" s="53"/>
      <c r="GV14" s="54"/>
    </row>
    <row r="15" spans="1:204" ht="13.5" thickBot="1" x14ac:dyDescent="0.25">
      <c r="A15" s="363" t="s">
        <v>153</v>
      </c>
      <c r="B15" s="364"/>
      <c r="C15" s="364"/>
      <c r="D15" s="365"/>
      <c r="E15" s="366" t="s">
        <v>68</v>
      </c>
      <c r="F15" s="365"/>
      <c r="G15" s="364"/>
      <c r="H15" s="364"/>
      <c r="I15" s="364"/>
      <c r="J15" s="364"/>
      <c r="K15" s="364"/>
      <c r="L15" s="367"/>
      <c r="M15" s="368"/>
      <c r="N15" s="369"/>
      <c r="O15" s="370"/>
      <c r="P15" s="370"/>
      <c r="Q15" s="370"/>
      <c r="R15" s="370"/>
      <c r="S15" s="370"/>
      <c r="T15" s="371"/>
      <c r="U15" s="368"/>
      <c r="V15" s="369"/>
      <c r="W15" s="370"/>
      <c r="X15" s="370"/>
      <c r="Y15" s="370"/>
      <c r="Z15" s="370"/>
      <c r="AA15" s="370"/>
      <c r="AB15" s="371"/>
      <c r="AC15" s="368"/>
      <c r="AD15" s="369"/>
      <c r="AE15" s="370"/>
      <c r="AF15" s="370"/>
      <c r="AG15" s="370"/>
      <c r="AH15" s="370"/>
      <c r="AI15" s="370"/>
      <c r="AJ15" s="371"/>
      <c r="AK15" s="368"/>
      <c r="AL15" s="369"/>
      <c r="AM15" s="370"/>
      <c r="AN15" s="370"/>
      <c r="AO15" s="370"/>
      <c r="AP15" s="370"/>
      <c r="AQ15" s="370"/>
      <c r="AR15" s="371"/>
      <c r="AS15" s="437"/>
      <c r="AT15" s="438"/>
      <c r="AU15" s="428"/>
      <c r="AV15" s="428"/>
      <c r="AW15" s="428"/>
      <c r="AX15" s="428"/>
      <c r="AY15" s="428"/>
      <c r="AZ15" s="429"/>
      <c r="BA15" s="437"/>
      <c r="BB15" s="438"/>
      <c r="BC15" s="428"/>
      <c r="BD15" s="428"/>
      <c r="BE15" s="428"/>
      <c r="BF15" s="428"/>
      <c r="BG15" s="428"/>
      <c r="BH15" s="429"/>
      <c r="BI15" s="437"/>
      <c r="BJ15" s="438"/>
      <c r="BK15" s="428"/>
      <c r="BL15" s="428"/>
      <c r="BM15" s="428"/>
      <c r="BN15" s="428"/>
      <c r="BO15" s="428"/>
      <c r="BP15" s="429"/>
      <c r="BQ15" s="437"/>
      <c r="BR15" s="438"/>
      <c r="BS15" s="428"/>
      <c r="BT15" s="428"/>
      <c r="BU15" s="428"/>
      <c r="BV15" s="428"/>
      <c r="BW15" s="428"/>
      <c r="BX15" s="429"/>
      <c r="BY15" s="437"/>
      <c r="BZ15" s="438"/>
      <c r="CA15" s="428"/>
      <c r="CB15" s="428"/>
      <c r="CC15" s="428"/>
      <c r="CD15" s="428"/>
      <c r="CE15" s="428"/>
      <c r="CF15" s="429"/>
      <c r="CG15" s="437"/>
      <c r="CH15" s="438"/>
      <c r="CI15" s="428"/>
      <c r="CJ15" s="428"/>
      <c r="CK15" s="428"/>
      <c r="CL15" s="428"/>
      <c r="CM15" s="428"/>
      <c r="CN15" s="429"/>
      <c r="CO15" s="437"/>
      <c r="CP15" s="438"/>
      <c r="CQ15" s="428"/>
      <c r="CR15" s="428"/>
      <c r="CS15" s="428"/>
      <c r="CT15" s="428"/>
      <c r="CU15" s="428"/>
      <c r="CV15" s="429"/>
      <c r="CW15" s="437"/>
      <c r="CX15" s="438"/>
      <c r="CY15" s="428"/>
      <c r="CZ15" s="428"/>
      <c r="DA15" s="428"/>
      <c r="DB15" s="428"/>
      <c r="DC15" s="428"/>
      <c r="DD15" s="429"/>
      <c r="DE15" s="437"/>
      <c r="DF15" s="438"/>
      <c r="DG15" s="428"/>
      <c r="DH15" s="428"/>
      <c r="DI15" s="428"/>
      <c r="DJ15" s="428"/>
      <c r="DK15" s="428"/>
      <c r="DL15" s="429"/>
      <c r="DM15" s="437"/>
      <c r="DN15" s="438"/>
      <c r="DO15" s="428"/>
      <c r="DP15" s="428"/>
      <c r="DQ15" s="428"/>
      <c r="DR15" s="428"/>
      <c r="DS15" s="428"/>
      <c r="DT15" s="429"/>
      <c r="DU15" s="437"/>
      <c r="DV15" s="438"/>
      <c r="DW15" s="428"/>
      <c r="DX15" s="428"/>
      <c r="DY15" s="428"/>
      <c r="DZ15" s="428"/>
      <c r="EA15" s="428"/>
      <c r="EB15" s="429"/>
      <c r="EC15" s="437"/>
      <c r="ED15" s="438"/>
      <c r="EE15" s="428"/>
      <c r="EF15" s="428"/>
      <c r="EG15" s="428"/>
      <c r="EH15" s="428"/>
      <c r="EI15" s="428"/>
      <c r="EJ15" s="429"/>
      <c r="EK15" s="437"/>
      <c r="EL15" s="438"/>
      <c r="EM15" s="428"/>
      <c r="EN15" s="428"/>
      <c r="EO15" s="428"/>
      <c r="EP15" s="428"/>
      <c r="EQ15" s="428"/>
      <c r="ER15" s="429"/>
      <c r="ES15" s="437"/>
      <c r="ET15" s="438"/>
      <c r="EU15" s="428"/>
      <c r="EV15" s="428"/>
      <c r="EW15" s="428"/>
      <c r="EX15" s="428"/>
      <c r="EY15" s="428"/>
      <c r="EZ15" s="429"/>
      <c r="FA15" s="437"/>
      <c r="FB15" s="438"/>
      <c r="FC15" s="428"/>
      <c r="FD15" s="428"/>
      <c r="FE15" s="428"/>
      <c r="FF15" s="428"/>
      <c r="FG15" s="428"/>
      <c r="FH15" s="429"/>
      <c r="FI15" s="437"/>
      <c r="FJ15" s="438"/>
      <c r="FK15" s="428"/>
      <c r="FL15" s="428"/>
      <c r="FM15" s="428"/>
      <c r="FN15" s="428"/>
      <c r="FO15" s="428"/>
      <c r="FP15" s="429"/>
      <c r="FQ15" s="437"/>
      <c r="FR15" s="438"/>
      <c r="FS15" s="428"/>
      <c r="FT15" s="428"/>
      <c r="FU15" s="428"/>
      <c r="FV15" s="428"/>
      <c r="FW15" s="428"/>
      <c r="FX15" s="429"/>
      <c r="FY15" s="437"/>
      <c r="FZ15" s="438"/>
      <c r="GA15" s="428"/>
      <c r="GB15" s="428"/>
      <c r="GC15" s="428"/>
      <c r="GD15" s="428"/>
      <c r="GE15" s="428"/>
      <c r="GF15" s="429"/>
      <c r="GG15" s="437"/>
      <c r="GH15" s="438"/>
      <c r="GI15" s="428"/>
      <c r="GJ15" s="428"/>
      <c r="GK15" s="428"/>
      <c r="GL15" s="428"/>
      <c r="GM15" s="428"/>
      <c r="GN15" s="429"/>
      <c r="GO15" s="437"/>
      <c r="GP15" s="438"/>
      <c r="GQ15" s="428"/>
      <c r="GR15" s="428"/>
      <c r="GS15" s="428"/>
      <c r="GT15" s="428"/>
      <c r="GU15" s="428"/>
      <c r="GV15" s="429"/>
    </row>
    <row r="16" spans="1:204" ht="13.5" thickBot="1" x14ac:dyDescent="0.25">
      <c r="A16" s="372" t="s">
        <v>24</v>
      </c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4"/>
      <c r="M16" s="375">
        <f>SUM(M12:N15)</f>
        <v>0</v>
      </c>
      <c r="N16" s="376"/>
      <c r="O16" s="377">
        <f>SUM(O12:P15)</f>
        <v>0.42199999094009399</v>
      </c>
      <c r="P16" s="377"/>
      <c r="Q16" s="377">
        <f>SUM(Q12:R15)</f>
        <v>0.40799999237060547</v>
      </c>
      <c r="R16" s="377"/>
      <c r="S16" s="377"/>
      <c r="T16" s="378"/>
      <c r="U16" s="375">
        <f>SUM(U12:V15)</f>
        <v>0</v>
      </c>
      <c r="V16" s="376"/>
      <c r="W16" s="377">
        <f>SUM(W12:X15)</f>
        <v>0.43199999630451202</v>
      </c>
      <c r="X16" s="377"/>
      <c r="Y16" s="377">
        <f>SUM(Y12:Z15)</f>
        <v>0.42299999296665192</v>
      </c>
      <c r="Z16" s="377"/>
      <c r="AA16" s="377"/>
      <c r="AB16" s="378"/>
      <c r="AC16" s="375">
        <f>SUM(AC12:AD15)</f>
        <v>0</v>
      </c>
      <c r="AD16" s="376"/>
      <c r="AE16" s="377">
        <f>SUM(AE12:AF15)</f>
        <v>0.42199999094009399</v>
      </c>
      <c r="AF16" s="377"/>
      <c r="AG16" s="377">
        <f>SUM(AG12:AH15)</f>
        <v>0.41299998760223389</v>
      </c>
      <c r="AH16" s="377"/>
      <c r="AI16" s="377"/>
      <c r="AJ16" s="378"/>
      <c r="AK16" s="375">
        <f>SUM(AK12:AL15)</f>
        <v>0</v>
      </c>
      <c r="AL16" s="376"/>
      <c r="AM16" s="377">
        <f>SUM(AM12:AN15)</f>
        <v>0.42199999094009399</v>
      </c>
      <c r="AN16" s="377"/>
      <c r="AO16" s="377">
        <f>SUM(AO12:AP15)</f>
        <v>0.4179999977350235</v>
      </c>
      <c r="AP16" s="377"/>
      <c r="AQ16" s="377"/>
      <c r="AR16" s="378"/>
      <c r="AS16" s="430">
        <f>SUM(AS12:AT15)</f>
        <v>0</v>
      </c>
      <c r="AT16" s="431"/>
      <c r="AU16" s="432">
        <f>SUM(AU12:AV15)</f>
        <v>0.42700000107288361</v>
      </c>
      <c r="AV16" s="432"/>
      <c r="AW16" s="432">
        <f>SUM(AW12:AX15)</f>
        <v>0.42199999094009399</v>
      </c>
      <c r="AX16" s="432"/>
      <c r="AY16" s="432"/>
      <c r="AZ16" s="433"/>
      <c r="BA16" s="430">
        <f>SUM(BA12:BB15)</f>
        <v>0</v>
      </c>
      <c r="BB16" s="431"/>
      <c r="BC16" s="432">
        <f>SUM(BC12:BD15)</f>
        <v>0.42700000107288361</v>
      </c>
      <c r="BD16" s="432"/>
      <c r="BE16" s="432">
        <f>SUM(BE12:BF15)</f>
        <v>0.4179999977350235</v>
      </c>
      <c r="BF16" s="432"/>
      <c r="BG16" s="432"/>
      <c r="BH16" s="433"/>
      <c r="BI16" s="430">
        <f>SUM(BI12:BJ15)</f>
        <v>0</v>
      </c>
      <c r="BJ16" s="431"/>
      <c r="BK16" s="432">
        <f>SUM(BK12:BL15)</f>
        <v>0.43199999630451202</v>
      </c>
      <c r="BL16" s="432"/>
      <c r="BM16" s="432">
        <f>SUM(BM12:BN15)</f>
        <v>0.42800000309944153</v>
      </c>
      <c r="BN16" s="432"/>
      <c r="BO16" s="432"/>
      <c r="BP16" s="433"/>
      <c r="BQ16" s="430">
        <f>SUM(BQ12:BR15)</f>
        <v>0</v>
      </c>
      <c r="BR16" s="431"/>
      <c r="BS16" s="432">
        <f>SUM(BS12:BT15)</f>
        <v>0.39800000190734863</v>
      </c>
      <c r="BT16" s="432"/>
      <c r="BU16" s="432">
        <f>SUM(BU12:BV15)</f>
        <v>0.41299998760223389</v>
      </c>
      <c r="BV16" s="432"/>
      <c r="BW16" s="432"/>
      <c r="BX16" s="433"/>
      <c r="BY16" s="430">
        <f>SUM(BY12:BZ15)</f>
        <v>0</v>
      </c>
      <c r="BZ16" s="431"/>
      <c r="CA16" s="432">
        <f>SUM(CA12:CB15)</f>
        <v>0.40299999713897705</v>
      </c>
      <c r="CB16" s="432"/>
      <c r="CC16" s="432">
        <f>SUM(CC12:CD15)</f>
        <v>0.40799999237060547</v>
      </c>
      <c r="CD16" s="432"/>
      <c r="CE16" s="432"/>
      <c r="CF16" s="433"/>
      <c r="CG16" s="430">
        <f>SUM(CG12:CH15)</f>
        <v>0</v>
      </c>
      <c r="CH16" s="431"/>
      <c r="CI16" s="432">
        <f>SUM(CI12:CJ15)</f>
        <v>0.41300000250339508</v>
      </c>
      <c r="CJ16" s="432"/>
      <c r="CK16" s="432">
        <f>SUM(CK12:CL15)</f>
        <v>0.39800000190734863</v>
      </c>
      <c r="CL16" s="432"/>
      <c r="CM16" s="432"/>
      <c r="CN16" s="433"/>
      <c r="CO16" s="430">
        <f>SUM(CO12:CP15)</f>
        <v>0</v>
      </c>
      <c r="CP16" s="431"/>
      <c r="CQ16" s="432">
        <f>SUM(CQ12:CR15)</f>
        <v>0.39800000190734863</v>
      </c>
      <c r="CR16" s="432"/>
      <c r="CS16" s="432">
        <f>SUM(CS12:CT15)</f>
        <v>0.3880000114440918</v>
      </c>
      <c r="CT16" s="432"/>
      <c r="CU16" s="432"/>
      <c r="CV16" s="433"/>
      <c r="CW16" s="430">
        <f>SUM(CW12:CX15)</f>
        <v>0</v>
      </c>
      <c r="CX16" s="431"/>
      <c r="CY16" s="432">
        <f>SUM(CY12:CZ15)</f>
        <v>0.40800000727176666</v>
      </c>
      <c r="CZ16" s="432"/>
      <c r="DA16" s="432">
        <f>SUM(DA12:DB15)</f>
        <v>0.39800000190734863</v>
      </c>
      <c r="DB16" s="432"/>
      <c r="DC16" s="432"/>
      <c r="DD16" s="433"/>
      <c r="DE16" s="430">
        <f>SUM(DE12:DF15)</f>
        <v>0</v>
      </c>
      <c r="DF16" s="431"/>
      <c r="DG16" s="432">
        <f>SUM(DG12:DH15)</f>
        <v>0.39800000190734863</v>
      </c>
      <c r="DH16" s="432"/>
      <c r="DI16" s="432">
        <f>SUM(DI12:DJ15)</f>
        <v>0.40299999713897705</v>
      </c>
      <c r="DJ16" s="432"/>
      <c r="DK16" s="432"/>
      <c r="DL16" s="433"/>
      <c r="DM16" s="430">
        <f>SUM(DM12:DN15)</f>
        <v>0</v>
      </c>
      <c r="DN16" s="431"/>
      <c r="DO16" s="432">
        <f>SUM(DO12:DP15)</f>
        <v>0.40299999713897705</v>
      </c>
      <c r="DP16" s="432"/>
      <c r="DQ16" s="432">
        <f>SUM(DQ12:DR15)</f>
        <v>0.39800000190734863</v>
      </c>
      <c r="DR16" s="432"/>
      <c r="DS16" s="432"/>
      <c r="DT16" s="433"/>
      <c r="DU16" s="430">
        <f>SUM(DU12:DV15)</f>
        <v>0</v>
      </c>
      <c r="DV16" s="431"/>
      <c r="DW16" s="432">
        <f>SUM(DW12:DX15)</f>
        <v>0.41300000250339508</v>
      </c>
      <c r="DX16" s="432"/>
      <c r="DY16" s="432">
        <f>SUM(DY12:DZ15)</f>
        <v>0.41299998760223389</v>
      </c>
      <c r="DZ16" s="432"/>
      <c r="EA16" s="432"/>
      <c r="EB16" s="433"/>
      <c r="EC16" s="430">
        <f>SUM(EC12:ED15)</f>
        <v>0</v>
      </c>
      <c r="ED16" s="431"/>
      <c r="EE16" s="432">
        <f>SUM(EE12:EF15)</f>
        <v>0.39800000190734863</v>
      </c>
      <c r="EF16" s="432"/>
      <c r="EG16" s="432">
        <f>SUM(EG12:EH15)</f>
        <v>0.38400000333786011</v>
      </c>
      <c r="EH16" s="432"/>
      <c r="EI16" s="432"/>
      <c r="EJ16" s="433"/>
      <c r="EK16" s="430">
        <f>SUM(EK12:EL15)</f>
        <v>0</v>
      </c>
      <c r="EL16" s="431"/>
      <c r="EM16" s="432">
        <f>SUM(EM12:EN15)</f>
        <v>0.40299999713897705</v>
      </c>
      <c r="EN16" s="432"/>
      <c r="EO16" s="432">
        <f>SUM(EO12:EP15)</f>
        <v>0.40299999713897705</v>
      </c>
      <c r="EP16" s="432"/>
      <c r="EQ16" s="432"/>
      <c r="ER16" s="433"/>
      <c r="ES16" s="430">
        <f>SUM(ES12:ET15)</f>
        <v>0</v>
      </c>
      <c r="ET16" s="431"/>
      <c r="EU16" s="432">
        <f>SUM(EU12:EV15)</f>
        <v>0.40299999713897705</v>
      </c>
      <c r="EV16" s="432"/>
      <c r="EW16" s="432">
        <f>SUM(EW12:EX15)</f>
        <v>0.38400000333786011</v>
      </c>
      <c r="EX16" s="432"/>
      <c r="EY16" s="432"/>
      <c r="EZ16" s="433"/>
      <c r="FA16" s="430">
        <f>SUM(FA12:FB15)</f>
        <v>0</v>
      </c>
      <c r="FB16" s="431"/>
      <c r="FC16" s="432">
        <f>SUM(FC12:FD15)</f>
        <v>0.39800000190734863</v>
      </c>
      <c r="FD16" s="432"/>
      <c r="FE16" s="432">
        <f>SUM(FE12:FF15)</f>
        <v>0.40299999713897705</v>
      </c>
      <c r="FF16" s="432"/>
      <c r="FG16" s="432"/>
      <c r="FH16" s="433"/>
      <c r="FI16" s="430">
        <f>SUM(FI12:FJ15)</f>
        <v>0</v>
      </c>
      <c r="FJ16" s="431"/>
      <c r="FK16" s="432">
        <f>SUM(FK12:FL15)</f>
        <v>0.41300000250339508</v>
      </c>
      <c r="FL16" s="432"/>
      <c r="FM16" s="432">
        <f>SUM(FM12:FN15)</f>
        <v>0.40800000727176666</v>
      </c>
      <c r="FN16" s="432"/>
      <c r="FO16" s="432"/>
      <c r="FP16" s="433"/>
      <c r="FQ16" s="430">
        <f>SUM(FQ12:FR15)</f>
        <v>0</v>
      </c>
      <c r="FR16" s="431"/>
      <c r="FS16" s="432">
        <f>SUM(FS12:FT15)</f>
        <v>0.41300000250339508</v>
      </c>
      <c r="FT16" s="432"/>
      <c r="FU16" s="432">
        <f>SUM(FU12:FV15)</f>
        <v>0.40299999713897705</v>
      </c>
      <c r="FV16" s="432"/>
      <c r="FW16" s="432"/>
      <c r="FX16" s="433"/>
      <c r="FY16" s="430">
        <f>SUM(FY12:FZ15)</f>
        <v>0</v>
      </c>
      <c r="FZ16" s="431"/>
      <c r="GA16" s="432">
        <f>SUM(GA12:GB15)</f>
        <v>0.4179999977350235</v>
      </c>
      <c r="GB16" s="432"/>
      <c r="GC16" s="432">
        <f>SUM(GC12:GD15)</f>
        <v>0.41299998760223389</v>
      </c>
      <c r="GD16" s="432"/>
      <c r="GE16" s="432"/>
      <c r="GF16" s="433"/>
      <c r="GG16" s="430">
        <f>SUM(GG12:GH15)</f>
        <v>0</v>
      </c>
      <c r="GH16" s="431"/>
      <c r="GI16" s="432">
        <f>SUM(GI12:GJ15)</f>
        <v>0.39800000190734863</v>
      </c>
      <c r="GJ16" s="432"/>
      <c r="GK16" s="432">
        <f>SUM(GK12:GL15)</f>
        <v>0.39800000190734863</v>
      </c>
      <c r="GL16" s="432"/>
      <c r="GM16" s="432"/>
      <c r="GN16" s="433"/>
      <c r="GO16" s="430">
        <f>SUM(GO12:GP15)</f>
        <v>0</v>
      </c>
      <c r="GP16" s="431"/>
      <c r="GQ16" s="432">
        <f>SUM(GQ12:GR15)</f>
        <v>0.42199999094009399</v>
      </c>
      <c r="GR16" s="432"/>
      <c r="GS16" s="432">
        <f>SUM(GS12:GT15)</f>
        <v>0.39800000190734863</v>
      </c>
      <c r="GT16" s="432"/>
      <c r="GU16" s="432"/>
      <c r="GV16" s="433"/>
    </row>
    <row r="17" spans="1:204" ht="30" customHeight="1" thickBot="1" x14ac:dyDescent="0.25">
      <c r="A17" s="97" t="s">
        <v>34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</row>
    <row r="18" spans="1:204" ht="15.75" customHeight="1" thickBot="1" x14ac:dyDescent="0.25">
      <c r="A18" s="352" t="s">
        <v>7</v>
      </c>
      <c r="B18" s="125"/>
      <c r="C18" s="125" t="s">
        <v>3</v>
      </c>
      <c r="D18" s="125"/>
      <c r="E18" s="125" t="s">
        <v>35</v>
      </c>
      <c r="F18" s="125"/>
      <c r="G18" s="125"/>
      <c r="H18" s="125"/>
      <c r="I18" s="125"/>
      <c r="J18" s="125"/>
      <c r="K18" s="125"/>
      <c r="L18" s="353"/>
      <c r="M18" s="117" t="s">
        <v>36</v>
      </c>
      <c r="N18" s="118"/>
      <c r="O18" s="118"/>
      <c r="P18" s="118"/>
      <c r="Q18" s="118"/>
      <c r="R18" s="118"/>
      <c r="S18" s="118"/>
      <c r="T18" s="119"/>
      <c r="U18" s="117" t="s">
        <v>36</v>
      </c>
      <c r="V18" s="118"/>
      <c r="W18" s="118"/>
      <c r="X18" s="118"/>
      <c r="Y18" s="118"/>
      <c r="Z18" s="118"/>
      <c r="AA18" s="118"/>
      <c r="AB18" s="119"/>
      <c r="AC18" s="117" t="s">
        <v>36</v>
      </c>
      <c r="AD18" s="118"/>
      <c r="AE18" s="118"/>
      <c r="AF18" s="118"/>
      <c r="AG18" s="118"/>
      <c r="AH18" s="118"/>
      <c r="AI18" s="118"/>
      <c r="AJ18" s="119"/>
      <c r="AK18" s="117" t="s">
        <v>36</v>
      </c>
      <c r="AL18" s="118"/>
      <c r="AM18" s="118"/>
      <c r="AN18" s="118"/>
      <c r="AO18" s="118"/>
      <c r="AP18" s="118"/>
      <c r="AQ18" s="118"/>
      <c r="AR18" s="119"/>
      <c r="AS18" s="239" t="s">
        <v>36</v>
      </c>
      <c r="AT18" s="309"/>
      <c r="AU18" s="309"/>
      <c r="AV18" s="309"/>
      <c r="AW18" s="309"/>
      <c r="AX18" s="309"/>
      <c r="AY18" s="309"/>
      <c r="AZ18" s="242"/>
      <c r="BA18" s="239" t="s">
        <v>36</v>
      </c>
      <c r="BB18" s="309"/>
      <c r="BC18" s="309"/>
      <c r="BD18" s="309"/>
      <c r="BE18" s="309"/>
      <c r="BF18" s="309"/>
      <c r="BG18" s="309"/>
      <c r="BH18" s="242"/>
      <c r="BI18" s="239" t="s">
        <v>36</v>
      </c>
      <c r="BJ18" s="309"/>
      <c r="BK18" s="309"/>
      <c r="BL18" s="309"/>
      <c r="BM18" s="309"/>
      <c r="BN18" s="309"/>
      <c r="BO18" s="309"/>
      <c r="BP18" s="242"/>
      <c r="BQ18" s="239" t="s">
        <v>36</v>
      </c>
      <c r="BR18" s="309"/>
      <c r="BS18" s="309"/>
      <c r="BT18" s="309"/>
      <c r="BU18" s="309"/>
      <c r="BV18" s="309"/>
      <c r="BW18" s="309"/>
      <c r="BX18" s="242"/>
      <c r="BY18" s="239" t="s">
        <v>36</v>
      </c>
      <c r="BZ18" s="309"/>
      <c r="CA18" s="309"/>
      <c r="CB18" s="309"/>
      <c r="CC18" s="309"/>
      <c r="CD18" s="309"/>
      <c r="CE18" s="309"/>
      <c r="CF18" s="242"/>
      <c r="CG18" s="239" t="s">
        <v>36</v>
      </c>
      <c r="CH18" s="309"/>
      <c r="CI18" s="309"/>
      <c r="CJ18" s="309"/>
      <c r="CK18" s="309"/>
      <c r="CL18" s="309"/>
      <c r="CM18" s="309"/>
      <c r="CN18" s="242"/>
      <c r="CO18" s="239" t="s">
        <v>36</v>
      </c>
      <c r="CP18" s="309"/>
      <c r="CQ18" s="309"/>
      <c r="CR18" s="309"/>
      <c r="CS18" s="309"/>
      <c r="CT18" s="309"/>
      <c r="CU18" s="309"/>
      <c r="CV18" s="242"/>
      <c r="CW18" s="239" t="s">
        <v>36</v>
      </c>
      <c r="CX18" s="309"/>
      <c r="CY18" s="309"/>
      <c r="CZ18" s="309"/>
      <c r="DA18" s="309"/>
      <c r="DB18" s="309"/>
      <c r="DC18" s="309"/>
      <c r="DD18" s="242"/>
      <c r="DE18" s="239" t="s">
        <v>36</v>
      </c>
      <c r="DF18" s="309"/>
      <c r="DG18" s="309"/>
      <c r="DH18" s="309"/>
      <c r="DI18" s="309"/>
      <c r="DJ18" s="309"/>
      <c r="DK18" s="309"/>
      <c r="DL18" s="242"/>
      <c r="DM18" s="239" t="s">
        <v>36</v>
      </c>
      <c r="DN18" s="309"/>
      <c r="DO18" s="309"/>
      <c r="DP18" s="309"/>
      <c r="DQ18" s="309"/>
      <c r="DR18" s="309"/>
      <c r="DS18" s="309"/>
      <c r="DT18" s="242"/>
      <c r="DU18" s="239" t="s">
        <v>36</v>
      </c>
      <c r="DV18" s="309"/>
      <c r="DW18" s="309"/>
      <c r="DX18" s="309"/>
      <c r="DY18" s="309"/>
      <c r="DZ18" s="309"/>
      <c r="EA18" s="309"/>
      <c r="EB18" s="242"/>
      <c r="EC18" s="239" t="s">
        <v>36</v>
      </c>
      <c r="ED18" s="309"/>
      <c r="EE18" s="309"/>
      <c r="EF18" s="309"/>
      <c r="EG18" s="309"/>
      <c r="EH18" s="309"/>
      <c r="EI18" s="309"/>
      <c r="EJ18" s="242"/>
      <c r="EK18" s="239" t="s">
        <v>36</v>
      </c>
      <c r="EL18" s="309"/>
      <c r="EM18" s="309"/>
      <c r="EN18" s="309"/>
      <c r="EO18" s="309"/>
      <c r="EP18" s="309"/>
      <c r="EQ18" s="309"/>
      <c r="ER18" s="242"/>
      <c r="ES18" s="239" t="s">
        <v>36</v>
      </c>
      <c r="ET18" s="309"/>
      <c r="EU18" s="309"/>
      <c r="EV18" s="309"/>
      <c r="EW18" s="309"/>
      <c r="EX18" s="309"/>
      <c r="EY18" s="309"/>
      <c r="EZ18" s="242"/>
      <c r="FA18" s="239" t="s">
        <v>36</v>
      </c>
      <c r="FB18" s="309"/>
      <c r="FC18" s="309"/>
      <c r="FD18" s="309"/>
      <c r="FE18" s="309"/>
      <c r="FF18" s="309"/>
      <c r="FG18" s="309"/>
      <c r="FH18" s="242"/>
      <c r="FI18" s="239" t="s">
        <v>36</v>
      </c>
      <c r="FJ18" s="309"/>
      <c r="FK18" s="309"/>
      <c r="FL18" s="309"/>
      <c r="FM18" s="309"/>
      <c r="FN18" s="309"/>
      <c r="FO18" s="309"/>
      <c r="FP18" s="242"/>
      <c r="FQ18" s="239" t="s">
        <v>36</v>
      </c>
      <c r="FR18" s="309"/>
      <c r="FS18" s="309"/>
      <c r="FT18" s="309"/>
      <c r="FU18" s="309"/>
      <c r="FV18" s="309"/>
      <c r="FW18" s="309"/>
      <c r="FX18" s="242"/>
      <c r="FY18" s="239" t="s">
        <v>36</v>
      </c>
      <c r="FZ18" s="309"/>
      <c r="GA18" s="309"/>
      <c r="GB18" s="309"/>
      <c r="GC18" s="309"/>
      <c r="GD18" s="309"/>
      <c r="GE18" s="309"/>
      <c r="GF18" s="242"/>
      <c r="GG18" s="239" t="s">
        <v>36</v>
      </c>
      <c r="GH18" s="309"/>
      <c r="GI18" s="309"/>
      <c r="GJ18" s="309"/>
      <c r="GK18" s="309"/>
      <c r="GL18" s="309"/>
      <c r="GM18" s="309"/>
      <c r="GN18" s="242"/>
      <c r="GO18" s="239" t="s">
        <v>36</v>
      </c>
      <c r="GP18" s="309"/>
      <c r="GQ18" s="309"/>
      <c r="GR18" s="309"/>
      <c r="GS18" s="309"/>
      <c r="GT18" s="309"/>
      <c r="GU18" s="309"/>
      <c r="GV18" s="242"/>
    </row>
    <row r="19" spans="1:204" x14ac:dyDescent="0.2">
      <c r="A19" s="120">
        <v>6</v>
      </c>
      <c r="B19" s="121"/>
      <c r="C19" s="121" t="s">
        <v>16</v>
      </c>
      <c r="D19" s="121"/>
      <c r="E19" s="122" t="s">
        <v>154</v>
      </c>
      <c r="F19" s="122"/>
      <c r="G19" s="122"/>
      <c r="H19" s="122"/>
      <c r="I19" s="122"/>
      <c r="J19" s="122"/>
      <c r="K19" s="122"/>
      <c r="L19" s="123"/>
      <c r="M19" s="398"/>
      <c r="N19" s="115"/>
      <c r="O19" s="115"/>
      <c r="P19" s="115"/>
      <c r="Q19" s="115"/>
      <c r="R19" s="115"/>
      <c r="S19" s="115"/>
      <c r="T19" s="399"/>
      <c r="U19" s="398"/>
      <c r="V19" s="115"/>
      <c r="W19" s="115"/>
      <c r="X19" s="115"/>
      <c r="Y19" s="115"/>
      <c r="Z19" s="115"/>
      <c r="AA19" s="115"/>
      <c r="AB19" s="399"/>
      <c r="AC19" s="398"/>
      <c r="AD19" s="115"/>
      <c r="AE19" s="115"/>
      <c r="AF19" s="115"/>
      <c r="AG19" s="115"/>
      <c r="AH19" s="115"/>
      <c r="AI19" s="115"/>
      <c r="AJ19" s="399"/>
      <c r="AK19" s="398"/>
      <c r="AL19" s="115"/>
      <c r="AM19" s="115"/>
      <c r="AN19" s="115"/>
      <c r="AO19" s="115"/>
      <c r="AP19" s="115"/>
      <c r="AQ19" s="115"/>
      <c r="AR19" s="399"/>
      <c r="AS19" s="439"/>
      <c r="AT19" s="311"/>
      <c r="AU19" s="311"/>
      <c r="AV19" s="311"/>
      <c r="AW19" s="311"/>
      <c r="AX19" s="311"/>
      <c r="AY19" s="311"/>
      <c r="AZ19" s="440"/>
      <c r="BA19" s="439"/>
      <c r="BB19" s="311"/>
      <c r="BC19" s="311"/>
      <c r="BD19" s="311"/>
      <c r="BE19" s="311"/>
      <c r="BF19" s="311"/>
      <c r="BG19" s="311"/>
      <c r="BH19" s="440"/>
      <c r="BI19" s="439"/>
      <c r="BJ19" s="311"/>
      <c r="BK19" s="311"/>
      <c r="BL19" s="311"/>
      <c r="BM19" s="311"/>
      <c r="BN19" s="311"/>
      <c r="BO19" s="311"/>
      <c r="BP19" s="440"/>
      <c r="BQ19" s="439"/>
      <c r="BR19" s="311"/>
      <c r="BS19" s="311"/>
      <c r="BT19" s="311"/>
      <c r="BU19" s="311"/>
      <c r="BV19" s="311"/>
      <c r="BW19" s="311"/>
      <c r="BX19" s="440"/>
      <c r="BY19" s="439"/>
      <c r="BZ19" s="311"/>
      <c r="CA19" s="311"/>
      <c r="CB19" s="311"/>
      <c r="CC19" s="311"/>
      <c r="CD19" s="311"/>
      <c r="CE19" s="311"/>
      <c r="CF19" s="440"/>
      <c r="CG19" s="439"/>
      <c r="CH19" s="311"/>
      <c r="CI19" s="311"/>
      <c r="CJ19" s="311"/>
      <c r="CK19" s="311"/>
      <c r="CL19" s="311"/>
      <c r="CM19" s="311"/>
      <c r="CN19" s="440"/>
      <c r="CO19" s="439"/>
      <c r="CP19" s="311"/>
      <c r="CQ19" s="311"/>
      <c r="CR19" s="311"/>
      <c r="CS19" s="311"/>
      <c r="CT19" s="311"/>
      <c r="CU19" s="311"/>
      <c r="CV19" s="440"/>
      <c r="CW19" s="439"/>
      <c r="CX19" s="311"/>
      <c r="CY19" s="311"/>
      <c r="CZ19" s="311"/>
      <c r="DA19" s="311"/>
      <c r="DB19" s="311"/>
      <c r="DC19" s="311"/>
      <c r="DD19" s="440"/>
      <c r="DE19" s="439"/>
      <c r="DF19" s="311"/>
      <c r="DG19" s="311"/>
      <c r="DH19" s="311"/>
      <c r="DI19" s="311"/>
      <c r="DJ19" s="311"/>
      <c r="DK19" s="311"/>
      <c r="DL19" s="440"/>
      <c r="DM19" s="439"/>
      <c r="DN19" s="311"/>
      <c r="DO19" s="311"/>
      <c r="DP19" s="311"/>
      <c r="DQ19" s="311"/>
      <c r="DR19" s="311"/>
      <c r="DS19" s="311"/>
      <c r="DT19" s="440"/>
      <c r="DU19" s="439"/>
      <c r="DV19" s="311"/>
      <c r="DW19" s="311"/>
      <c r="DX19" s="311"/>
      <c r="DY19" s="311"/>
      <c r="DZ19" s="311"/>
      <c r="EA19" s="311"/>
      <c r="EB19" s="440"/>
      <c r="EC19" s="439"/>
      <c r="ED19" s="311"/>
      <c r="EE19" s="311"/>
      <c r="EF19" s="311"/>
      <c r="EG19" s="311"/>
      <c r="EH19" s="311"/>
      <c r="EI19" s="311"/>
      <c r="EJ19" s="440"/>
      <c r="EK19" s="439"/>
      <c r="EL19" s="311"/>
      <c r="EM19" s="311"/>
      <c r="EN19" s="311"/>
      <c r="EO19" s="311"/>
      <c r="EP19" s="311"/>
      <c r="EQ19" s="311"/>
      <c r="ER19" s="440"/>
      <c r="ES19" s="439"/>
      <c r="ET19" s="311"/>
      <c r="EU19" s="311"/>
      <c r="EV19" s="311"/>
      <c r="EW19" s="311"/>
      <c r="EX19" s="311"/>
      <c r="EY19" s="311"/>
      <c r="EZ19" s="440"/>
      <c r="FA19" s="439"/>
      <c r="FB19" s="311"/>
      <c r="FC19" s="311"/>
      <c r="FD19" s="311"/>
      <c r="FE19" s="311"/>
      <c r="FF19" s="311"/>
      <c r="FG19" s="311"/>
      <c r="FH19" s="440"/>
      <c r="FI19" s="439"/>
      <c r="FJ19" s="311"/>
      <c r="FK19" s="311"/>
      <c r="FL19" s="311"/>
      <c r="FM19" s="311"/>
      <c r="FN19" s="311"/>
      <c r="FO19" s="311"/>
      <c r="FP19" s="440"/>
      <c r="FQ19" s="439"/>
      <c r="FR19" s="311"/>
      <c r="FS19" s="311"/>
      <c r="FT19" s="311"/>
      <c r="FU19" s="311"/>
      <c r="FV19" s="311"/>
      <c r="FW19" s="311"/>
      <c r="FX19" s="440"/>
      <c r="FY19" s="439"/>
      <c r="FZ19" s="311"/>
      <c r="GA19" s="311"/>
      <c r="GB19" s="311"/>
      <c r="GC19" s="311"/>
      <c r="GD19" s="311"/>
      <c r="GE19" s="311"/>
      <c r="GF19" s="440"/>
      <c r="GG19" s="439"/>
      <c r="GH19" s="311"/>
      <c r="GI19" s="311"/>
      <c r="GJ19" s="311"/>
      <c r="GK19" s="311"/>
      <c r="GL19" s="311"/>
      <c r="GM19" s="311"/>
      <c r="GN19" s="440"/>
      <c r="GO19" s="439"/>
      <c r="GP19" s="311"/>
      <c r="GQ19" s="311"/>
      <c r="GR19" s="311"/>
      <c r="GS19" s="311"/>
      <c r="GT19" s="311"/>
      <c r="GU19" s="311"/>
      <c r="GV19" s="440"/>
    </row>
    <row r="20" spans="1:204" x14ac:dyDescent="0.2">
      <c r="A20" s="110">
        <v>1</v>
      </c>
      <c r="B20" s="111"/>
      <c r="C20" s="111" t="s">
        <v>21</v>
      </c>
      <c r="D20" s="111"/>
      <c r="E20" s="441" t="s">
        <v>155</v>
      </c>
      <c r="F20" s="441"/>
      <c r="G20" s="441"/>
      <c r="H20" s="441"/>
      <c r="I20" s="441"/>
      <c r="J20" s="441"/>
      <c r="K20" s="441"/>
      <c r="L20" s="442"/>
      <c r="M20" s="400"/>
      <c r="N20" s="108"/>
      <c r="O20" s="108"/>
      <c r="P20" s="108"/>
      <c r="Q20" s="108"/>
      <c r="R20" s="108"/>
      <c r="S20" s="108"/>
      <c r="T20" s="401"/>
      <c r="U20" s="400"/>
      <c r="V20" s="108"/>
      <c r="W20" s="108"/>
      <c r="X20" s="108"/>
      <c r="Y20" s="108"/>
      <c r="Z20" s="108"/>
      <c r="AA20" s="108"/>
      <c r="AB20" s="401"/>
      <c r="AC20" s="400"/>
      <c r="AD20" s="108"/>
      <c r="AE20" s="108"/>
      <c r="AF20" s="108"/>
      <c r="AG20" s="108"/>
      <c r="AH20" s="108"/>
      <c r="AI20" s="108"/>
      <c r="AJ20" s="401"/>
      <c r="AK20" s="400"/>
      <c r="AL20" s="108"/>
      <c r="AM20" s="108"/>
      <c r="AN20" s="108"/>
      <c r="AO20" s="108"/>
      <c r="AP20" s="108"/>
      <c r="AQ20" s="108"/>
      <c r="AR20" s="401"/>
      <c r="AS20" s="443"/>
      <c r="AT20" s="314"/>
      <c r="AU20" s="314"/>
      <c r="AV20" s="314"/>
      <c r="AW20" s="314"/>
      <c r="AX20" s="314"/>
      <c r="AY20" s="314"/>
      <c r="AZ20" s="444"/>
      <c r="BA20" s="443"/>
      <c r="BB20" s="314"/>
      <c r="BC20" s="314"/>
      <c r="BD20" s="314"/>
      <c r="BE20" s="314"/>
      <c r="BF20" s="314"/>
      <c r="BG20" s="314"/>
      <c r="BH20" s="444"/>
      <c r="BI20" s="443"/>
      <c r="BJ20" s="314"/>
      <c r="BK20" s="314"/>
      <c r="BL20" s="314"/>
      <c r="BM20" s="314"/>
      <c r="BN20" s="314"/>
      <c r="BO20" s="314"/>
      <c r="BP20" s="444"/>
      <c r="BQ20" s="443"/>
      <c r="BR20" s="314"/>
      <c r="BS20" s="314"/>
      <c r="BT20" s="314"/>
      <c r="BU20" s="314"/>
      <c r="BV20" s="314"/>
      <c r="BW20" s="314"/>
      <c r="BX20" s="444"/>
      <c r="BY20" s="443"/>
      <c r="BZ20" s="314"/>
      <c r="CA20" s="314"/>
      <c r="CB20" s="314"/>
      <c r="CC20" s="314"/>
      <c r="CD20" s="314"/>
      <c r="CE20" s="314"/>
      <c r="CF20" s="444"/>
      <c r="CG20" s="443"/>
      <c r="CH20" s="314"/>
      <c r="CI20" s="314"/>
      <c r="CJ20" s="314"/>
      <c r="CK20" s="314"/>
      <c r="CL20" s="314"/>
      <c r="CM20" s="314"/>
      <c r="CN20" s="444"/>
      <c r="CO20" s="443"/>
      <c r="CP20" s="314"/>
      <c r="CQ20" s="314"/>
      <c r="CR20" s="314"/>
      <c r="CS20" s="314"/>
      <c r="CT20" s="314"/>
      <c r="CU20" s="314"/>
      <c r="CV20" s="444"/>
      <c r="CW20" s="443"/>
      <c r="CX20" s="314"/>
      <c r="CY20" s="314"/>
      <c r="CZ20" s="314"/>
      <c r="DA20" s="314"/>
      <c r="DB20" s="314"/>
      <c r="DC20" s="314"/>
      <c r="DD20" s="444"/>
      <c r="DE20" s="443"/>
      <c r="DF20" s="314"/>
      <c r="DG20" s="314"/>
      <c r="DH20" s="314"/>
      <c r="DI20" s="314"/>
      <c r="DJ20" s="314"/>
      <c r="DK20" s="314"/>
      <c r="DL20" s="444"/>
      <c r="DM20" s="443"/>
      <c r="DN20" s="314"/>
      <c r="DO20" s="314"/>
      <c r="DP20" s="314"/>
      <c r="DQ20" s="314"/>
      <c r="DR20" s="314"/>
      <c r="DS20" s="314"/>
      <c r="DT20" s="444"/>
      <c r="DU20" s="443"/>
      <c r="DV20" s="314"/>
      <c r="DW20" s="314"/>
      <c r="DX20" s="314"/>
      <c r="DY20" s="314"/>
      <c r="DZ20" s="314"/>
      <c r="EA20" s="314"/>
      <c r="EB20" s="444"/>
      <c r="EC20" s="443"/>
      <c r="ED20" s="314"/>
      <c r="EE20" s="314"/>
      <c r="EF20" s="314"/>
      <c r="EG20" s="314"/>
      <c r="EH20" s="314"/>
      <c r="EI20" s="314"/>
      <c r="EJ20" s="444"/>
      <c r="EK20" s="443"/>
      <c r="EL20" s="314"/>
      <c r="EM20" s="314"/>
      <c r="EN20" s="314"/>
      <c r="EO20" s="314"/>
      <c r="EP20" s="314"/>
      <c r="EQ20" s="314"/>
      <c r="ER20" s="444"/>
      <c r="ES20" s="443"/>
      <c r="ET20" s="314"/>
      <c r="EU20" s="314"/>
      <c r="EV20" s="314"/>
      <c r="EW20" s="314"/>
      <c r="EX20" s="314"/>
      <c r="EY20" s="314"/>
      <c r="EZ20" s="444"/>
      <c r="FA20" s="443"/>
      <c r="FB20" s="314"/>
      <c r="FC20" s="314"/>
      <c r="FD20" s="314"/>
      <c r="FE20" s="314"/>
      <c r="FF20" s="314"/>
      <c r="FG20" s="314"/>
      <c r="FH20" s="444"/>
      <c r="FI20" s="443"/>
      <c r="FJ20" s="314"/>
      <c r="FK20" s="314"/>
      <c r="FL20" s="314"/>
      <c r="FM20" s="314"/>
      <c r="FN20" s="314"/>
      <c r="FO20" s="314"/>
      <c r="FP20" s="444"/>
      <c r="FQ20" s="443"/>
      <c r="FR20" s="314"/>
      <c r="FS20" s="314"/>
      <c r="FT20" s="314"/>
      <c r="FU20" s="314"/>
      <c r="FV20" s="314"/>
      <c r="FW20" s="314"/>
      <c r="FX20" s="444"/>
      <c r="FY20" s="443"/>
      <c r="FZ20" s="314"/>
      <c r="GA20" s="314"/>
      <c r="GB20" s="314"/>
      <c r="GC20" s="314"/>
      <c r="GD20" s="314"/>
      <c r="GE20" s="314"/>
      <c r="GF20" s="444"/>
      <c r="GG20" s="443"/>
      <c r="GH20" s="314"/>
      <c r="GI20" s="314"/>
      <c r="GJ20" s="314"/>
      <c r="GK20" s="314"/>
      <c r="GL20" s="314"/>
      <c r="GM20" s="314"/>
      <c r="GN20" s="444"/>
      <c r="GO20" s="443"/>
      <c r="GP20" s="314"/>
      <c r="GQ20" s="314"/>
      <c r="GR20" s="314"/>
      <c r="GS20" s="314"/>
      <c r="GT20" s="314"/>
      <c r="GU20" s="314"/>
      <c r="GV20" s="444"/>
    </row>
    <row r="21" spans="1:204" x14ac:dyDescent="0.2">
      <c r="A21" s="110">
        <v>6</v>
      </c>
      <c r="B21" s="111"/>
      <c r="C21" s="111" t="s">
        <v>23</v>
      </c>
      <c r="D21" s="111"/>
      <c r="E21" s="112" t="s">
        <v>154</v>
      </c>
      <c r="F21" s="112"/>
      <c r="G21" s="112"/>
      <c r="H21" s="112"/>
      <c r="I21" s="112"/>
      <c r="J21" s="112"/>
      <c r="K21" s="112"/>
      <c r="L21" s="113"/>
      <c r="M21" s="400"/>
      <c r="N21" s="108"/>
      <c r="O21" s="108"/>
      <c r="P21" s="108"/>
      <c r="Q21" s="108"/>
      <c r="R21" s="108"/>
      <c r="S21" s="108"/>
      <c r="T21" s="401"/>
      <c r="U21" s="400"/>
      <c r="V21" s="108"/>
      <c r="W21" s="108"/>
      <c r="X21" s="108"/>
      <c r="Y21" s="108"/>
      <c r="Z21" s="108"/>
      <c r="AA21" s="108"/>
      <c r="AB21" s="401"/>
      <c r="AC21" s="400"/>
      <c r="AD21" s="108"/>
      <c r="AE21" s="108"/>
      <c r="AF21" s="108"/>
      <c r="AG21" s="108"/>
      <c r="AH21" s="108"/>
      <c r="AI21" s="108"/>
      <c r="AJ21" s="401"/>
      <c r="AK21" s="400"/>
      <c r="AL21" s="108"/>
      <c r="AM21" s="108"/>
      <c r="AN21" s="108"/>
      <c r="AO21" s="108"/>
      <c r="AP21" s="108"/>
      <c r="AQ21" s="108"/>
      <c r="AR21" s="401"/>
      <c r="AS21" s="443"/>
      <c r="AT21" s="314"/>
      <c r="AU21" s="314"/>
      <c r="AV21" s="314"/>
      <c r="AW21" s="314"/>
      <c r="AX21" s="314"/>
      <c r="AY21" s="314"/>
      <c r="AZ21" s="444"/>
      <c r="BA21" s="443"/>
      <c r="BB21" s="314"/>
      <c r="BC21" s="314"/>
      <c r="BD21" s="314"/>
      <c r="BE21" s="314"/>
      <c r="BF21" s="314"/>
      <c r="BG21" s="314"/>
      <c r="BH21" s="444"/>
      <c r="BI21" s="443"/>
      <c r="BJ21" s="314"/>
      <c r="BK21" s="314"/>
      <c r="BL21" s="314"/>
      <c r="BM21" s="314"/>
      <c r="BN21" s="314"/>
      <c r="BO21" s="314"/>
      <c r="BP21" s="444"/>
      <c r="BQ21" s="443"/>
      <c r="BR21" s="314"/>
      <c r="BS21" s="314"/>
      <c r="BT21" s="314"/>
      <c r="BU21" s="314"/>
      <c r="BV21" s="314"/>
      <c r="BW21" s="314"/>
      <c r="BX21" s="444"/>
      <c r="BY21" s="443"/>
      <c r="BZ21" s="314"/>
      <c r="CA21" s="314"/>
      <c r="CB21" s="314"/>
      <c r="CC21" s="314"/>
      <c r="CD21" s="314"/>
      <c r="CE21" s="314"/>
      <c r="CF21" s="444"/>
      <c r="CG21" s="443"/>
      <c r="CH21" s="314"/>
      <c r="CI21" s="314"/>
      <c r="CJ21" s="314"/>
      <c r="CK21" s="314"/>
      <c r="CL21" s="314"/>
      <c r="CM21" s="314"/>
      <c r="CN21" s="444"/>
      <c r="CO21" s="443"/>
      <c r="CP21" s="314"/>
      <c r="CQ21" s="314"/>
      <c r="CR21" s="314"/>
      <c r="CS21" s="314"/>
      <c r="CT21" s="314"/>
      <c r="CU21" s="314"/>
      <c r="CV21" s="444"/>
      <c r="CW21" s="443"/>
      <c r="CX21" s="314"/>
      <c r="CY21" s="314"/>
      <c r="CZ21" s="314"/>
      <c r="DA21" s="314"/>
      <c r="DB21" s="314"/>
      <c r="DC21" s="314"/>
      <c r="DD21" s="444"/>
      <c r="DE21" s="443"/>
      <c r="DF21" s="314"/>
      <c r="DG21" s="314"/>
      <c r="DH21" s="314"/>
      <c r="DI21" s="314"/>
      <c r="DJ21" s="314"/>
      <c r="DK21" s="314"/>
      <c r="DL21" s="444"/>
      <c r="DM21" s="443"/>
      <c r="DN21" s="314"/>
      <c r="DO21" s="314"/>
      <c r="DP21" s="314"/>
      <c r="DQ21" s="314"/>
      <c r="DR21" s="314"/>
      <c r="DS21" s="314"/>
      <c r="DT21" s="444"/>
      <c r="DU21" s="443"/>
      <c r="DV21" s="314"/>
      <c r="DW21" s="314"/>
      <c r="DX21" s="314"/>
      <c r="DY21" s="314"/>
      <c r="DZ21" s="314"/>
      <c r="EA21" s="314"/>
      <c r="EB21" s="444"/>
      <c r="EC21" s="443"/>
      <c r="ED21" s="314"/>
      <c r="EE21" s="314"/>
      <c r="EF21" s="314"/>
      <c r="EG21" s="314"/>
      <c r="EH21" s="314"/>
      <c r="EI21" s="314"/>
      <c r="EJ21" s="444"/>
      <c r="EK21" s="443"/>
      <c r="EL21" s="314"/>
      <c r="EM21" s="314"/>
      <c r="EN21" s="314"/>
      <c r="EO21" s="314"/>
      <c r="EP21" s="314"/>
      <c r="EQ21" s="314"/>
      <c r="ER21" s="444"/>
      <c r="ES21" s="443"/>
      <c r="ET21" s="314"/>
      <c r="EU21" s="314"/>
      <c r="EV21" s="314"/>
      <c r="EW21" s="314"/>
      <c r="EX21" s="314"/>
      <c r="EY21" s="314"/>
      <c r="EZ21" s="444"/>
      <c r="FA21" s="443"/>
      <c r="FB21" s="314"/>
      <c r="FC21" s="314"/>
      <c r="FD21" s="314"/>
      <c r="FE21" s="314"/>
      <c r="FF21" s="314"/>
      <c r="FG21" s="314"/>
      <c r="FH21" s="444"/>
      <c r="FI21" s="443"/>
      <c r="FJ21" s="314"/>
      <c r="FK21" s="314"/>
      <c r="FL21" s="314"/>
      <c r="FM21" s="314"/>
      <c r="FN21" s="314"/>
      <c r="FO21" s="314"/>
      <c r="FP21" s="444"/>
      <c r="FQ21" s="443"/>
      <c r="FR21" s="314"/>
      <c r="FS21" s="314"/>
      <c r="FT21" s="314"/>
      <c r="FU21" s="314"/>
      <c r="FV21" s="314"/>
      <c r="FW21" s="314"/>
      <c r="FX21" s="444"/>
      <c r="FY21" s="443"/>
      <c r="FZ21" s="314"/>
      <c r="GA21" s="314"/>
      <c r="GB21" s="314"/>
      <c r="GC21" s="314"/>
      <c r="GD21" s="314"/>
      <c r="GE21" s="314"/>
      <c r="GF21" s="444"/>
      <c r="GG21" s="443"/>
      <c r="GH21" s="314"/>
      <c r="GI21" s="314"/>
      <c r="GJ21" s="314"/>
      <c r="GK21" s="314"/>
      <c r="GL21" s="314"/>
      <c r="GM21" s="314"/>
      <c r="GN21" s="444"/>
      <c r="GO21" s="443"/>
      <c r="GP21" s="314"/>
      <c r="GQ21" s="314"/>
      <c r="GR21" s="314"/>
      <c r="GS21" s="314"/>
      <c r="GT21" s="314"/>
      <c r="GU21" s="314"/>
      <c r="GV21" s="444"/>
    </row>
    <row r="22" spans="1:204" ht="13.5" thickBot="1" x14ac:dyDescent="0.25">
      <c r="A22" s="103">
        <v>6</v>
      </c>
      <c r="B22" s="104"/>
      <c r="C22" s="104" t="s">
        <v>154</v>
      </c>
      <c r="D22" s="104"/>
      <c r="E22" s="105" t="s">
        <v>23</v>
      </c>
      <c r="F22" s="105"/>
      <c r="G22" s="105"/>
      <c r="H22" s="105"/>
      <c r="I22" s="105"/>
      <c r="J22" s="105"/>
      <c r="K22" s="105"/>
      <c r="L22" s="106"/>
      <c r="M22" s="94"/>
      <c r="N22" s="95"/>
      <c r="O22" s="95"/>
      <c r="P22" s="95"/>
      <c r="Q22" s="95"/>
      <c r="R22" s="95"/>
      <c r="S22" s="95"/>
      <c r="T22" s="96"/>
      <c r="U22" s="94"/>
      <c r="V22" s="95"/>
      <c r="W22" s="95"/>
      <c r="X22" s="95"/>
      <c r="Y22" s="95"/>
      <c r="Z22" s="95"/>
      <c r="AA22" s="95"/>
      <c r="AB22" s="96"/>
      <c r="AC22" s="94"/>
      <c r="AD22" s="95"/>
      <c r="AE22" s="95"/>
      <c r="AF22" s="95"/>
      <c r="AG22" s="95"/>
      <c r="AH22" s="95"/>
      <c r="AI22" s="95"/>
      <c r="AJ22" s="96"/>
      <c r="AK22" s="94"/>
      <c r="AL22" s="95"/>
      <c r="AM22" s="95"/>
      <c r="AN22" s="95"/>
      <c r="AO22" s="95"/>
      <c r="AP22" s="95"/>
      <c r="AQ22" s="95"/>
      <c r="AR22" s="96"/>
      <c r="AS22" s="316"/>
      <c r="AT22" s="317"/>
      <c r="AU22" s="317"/>
      <c r="AV22" s="317"/>
      <c r="AW22" s="317"/>
      <c r="AX22" s="317"/>
      <c r="AY22" s="317"/>
      <c r="AZ22" s="318"/>
      <c r="BA22" s="316"/>
      <c r="BB22" s="317"/>
      <c r="BC22" s="317"/>
      <c r="BD22" s="317"/>
      <c r="BE22" s="317"/>
      <c r="BF22" s="317"/>
      <c r="BG22" s="317"/>
      <c r="BH22" s="318"/>
      <c r="BI22" s="316"/>
      <c r="BJ22" s="317"/>
      <c r="BK22" s="317"/>
      <c r="BL22" s="317"/>
      <c r="BM22" s="317"/>
      <c r="BN22" s="317"/>
      <c r="BO22" s="317"/>
      <c r="BP22" s="318"/>
      <c r="BQ22" s="316"/>
      <c r="BR22" s="317"/>
      <c r="BS22" s="317"/>
      <c r="BT22" s="317"/>
      <c r="BU22" s="317"/>
      <c r="BV22" s="317"/>
      <c r="BW22" s="317"/>
      <c r="BX22" s="318"/>
      <c r="BY22" s="316"/>
      <c r="BZ22" s="317"/>
      <c r="CA22" s="317"/>
      <c r="CB22" s="317"/>
      <c r="CC22" s="317"/>
      <c r="CD22" s="317"/>
      <c r="CE22" s="317"/>
      <c r="CF22" s="318"/>
      <c r="CG22" s="316"/>
      <c r="CH22" s="317"/>
      <c r="CI22" s="317"/>
      <c r="CJ22" s="317"/>
      <c r="CK22" s="317"/>
      <c r="CL22" s="317"/>
      <c r="CM22" s="317"/>
      <c r="CN22" s="318"/>
      <c r="CO22" s="316"/>
      <c r="CP22" s="317"/>
      <c r="CQ22" s="317"/>
      <c r="CR22" s="317"/>
      <c r="CS22" s="317"/>
      <c r="CT22" s="317"/>
      <c r="CU22" s="317"/>
      <c r="CV22" s="318"/>
      <c r="CW22" s="316"/>
      <c r="CX22" s="317"/>
      <c r="CY22" s="317"/>
      <c r="CZ22" s="317"/>
      <c r="DA22" s="317"/>
      <c r="DB22" s="317"/>
      <c r="DC22" s="317"/>
      <c r="DD22" s="318"/>
      <c r="DE22" s="316"/>
      <c r="DF22" s="317"/>
      <c r="DG22" s="317"/>
      <c r="DH22" s="317"/>
      <c r="DI22" s="317"/>
      <c r="DJ22" s="317"/>
      <c r="DK22" s="317"/>
      <c r="DL22" s="318"/>
      <c r="DM22" s="316"/>
      <c r="DN22" s="317"/>
      <c r="DO22" s="317"/>
      <c r="DP22" s="317"/>
      <c r="DQ22" s="317"/>
      <c r="DR22" s="317"/>
      <c r="DS22" s="317"/>
      <c r="DT22" s="318"/>
      <c r="DU22" s="316"/>
      <c r="DV22" s="317"/>
      <c r="DW22" s="317"/>
      <c r="DX22" s="317"/>
      <c r="DY22" s="317"/>
      <c r="DZ22" s="317"/>
      <c r="EA22" s="317"/>
      <c r="EB22" s="318"/>
      <c r="EC22" s="316"/>
      <c r="ED22" s="317"/>
      <c r="EE22" s="317"/>
      <c r="EF22" s="317"/>
      <c r="EG22" s="317"/>
      <c r="EH22" s="317"/>
      <c r="EI22" s="317"/>
      <c r="EJ22" s="318"/>
      <c r="EK22" s="316"/>
      <c r="EL22" s="317"/>
      <c r="EM22" s="317"/>
      <c r="EN22" s="317"/>
      <c r="EO22" s="317"/>
      <c r="EP22" s="317"/>
      <c r="EQ22" s="317"/>
      <c r="ER22" s="318"/>
      <c r="ES22" s="316"/>
      <c r="ET22" s="317"/>
      <c r="EU22" s="317"/>
      <c r="EV22" s="317"/>
      <c r="EW22" s="317"/>
      <c r="EX22" s="317"/>
      <c r="EY22" s="317"/>
      <c r="EZ22" s="318"/>
      <c r="FA22" s="316"/>
      <c r="FB22" s="317"/>
      <c r="FC22" s="317"/>
      <c r="FD22" s="317"/>
      <c r="FE22" s="317"/>
      <c r="FF22" s="317"/>
      <c r="FG22" s="317"/>
      <c r="FH22" s="318"/>
      <c r="FI22" s="316"/>
      <c r="FJ22" s="317"/>
      <c r="FK22" s="317"/>
      <c r="FL22" s="317"/>
      <c r="FM22" s="317"/>
      <c r="FN22" s="317"/>
      <c r="FO22" s="317"/>
      <c r="FP22" s="318"/>
      <c r="FQ22" s="316"/>
      <c r="FR22" s="317"/>
      <c r="FS22" s="317"/>
      <c r="FT22" s="317"/>
      <c r="FU22" s="317"/>
      <c r="FV22" s="317"/>
      <c r="FW22" s="317"/>
      <c r="FX22" s="318"/>
      <c r="FY22" s="316"/>
      <c r="FZ22" s="317"/>
      <c r="GA22" s="317"/>
      <c r="GB22" s="317"/>
      <c r="GC22" s="317"/>
      <c r="GD22" s="317"/>
      <c r="GE22" s="317"/>
      <c r="GF22" s="318"/>
      <c r="GG22" s="316"/>
      <c r="GH22" s="317"/>
      <c r="GI22" s="317"/>
      <c r="GJ22" s="317"/>
      <c r="GK22" s="317"/>
      <c r="GL22" s="317"/>
      <c r="GM22" s="317"/>
      <c r="GN22" s="318"/>
      <c r="GO22" s="316"/>
      <c r="GP22" s="317"/>
      <c r="GQ22" s="317"/>
      <c r="GR22" s="317"/>
      <c r="GS22" s="317"/>
      <c r="GT22" s="317"/>
      <c r="GU22" s="317"/>
      <c r="GV22" s="318"/>
    </row>
    <row r="23" spans="1:204" ht="30" customHeight="1" thickBot="1" x14ac:dyDescent="0.25">
      <c r="A23" s="97" t="s">
        <v>44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</row>
    <row r="24" spans="1:204" ht="15" customHeight="1" x14ac:dyDescent="0.2">
      <c r="A24" s="98" t="s">
        <v>3</v>
      </c>
      <c r="B24" s="99"/>
      <c r="C24" s="99"/>
      <c r="D24" s="99"/>
      <c r="E24" s="99" t="s">
        <v>45</v>
      </c>
      <c r="F24" s="99"/>
      <c r="G24" s="99" t="s">
        <v>46</v>
      </c>
      <c r="H24" s="99"/>
      <c r="I24" s="99" t="s">
        <v>47</v>
      </c>
      <c r="J24" s="99"/>
      <c r="K24" s="99" t="s">
        <v>48</v>
      </c>
      <c r="L24" s="102"/>
      <c r="M24" s="386" t="s">
        <v>11</v>
      </c>
      <c r="N24" s="86"/>
      <c r="O24" s="84" t="s">
        <v>12</v>
      </c>
      <c r="P24" s="85"/>
      <c r="Q24" s="86"/>
      <c r="R24" s="84" t="s">
        <v>13</v>
      </c>
      <c r="S24" s="85"/>
      <c r="T24" s="402"/>
      <c r="U24" s="386" t="s">
        <v>11</v>
      </c>
      <c r="V24" s="86"/>
      <c r="W24" s="84" t="s">
        <v>12</v>
      </c>
      <c r="X24" s="85"/>
      <c r="Y24" s="86"/>
      <c r="Z24" s="84" t="s">
        <v>13</v>
      </c>
      <c r="AA24" s="85"/>
      <c r="AB24" s="402"/>
      <c r="AC24" s="386" t="s">
        <v>11</v>
      </c>
      <c r="AD24" s="86"/>
      <c r="AE24" s="84" t="s">
        <v>12</v>
      </c>
      <c r="AF24" s="85"/>
      <c r="AG24" s="86"/>
      <c r="AH24" s="84" t="s">
        <v>13</v>
      </c>
      <c r="AI24" s="85"/>
      <c r="AJ24" s="402"/>
      <c r="AK24" s="386" t="s">
        <v>11</v>
      </c>
      <c r="AL24" s="86"/>
      <c r="AM24" s="84" t="s">
        <v>12</v>
      </c>
      <c r="AN24" s="85"/>
      <c r="AO24" s="86"/>
      <c r="AP24" s="84" t="s">
        <v>13</v>
      </c>
      <c r="AQ24" s="85"/>
      <c r="AR24" s="402"/>
      <c r="AS24" s="445" t="s">
        <v>11</v>
      </c>
      <c r="AT24" s="320"/>
      <c r="AU24" s="321" t="s">
        <v>12</v>
      </c>
      <c r="AV24" s="322"/>
      <c r="AW24" s="320"/>
      <c r="AX24" s="321" t="s">
        <v>13</v>
      </c>
      <c r="AY24" s="322"/>
      <c r="AZ24" s="446"/>
      <c r="BA24" s="445" t="s">
        <v>11</v>
      </c>
      <c r="BB24" s="320"/>
      <c r="BC24" s="321" t="s">
        <v>12</v>
      </c>
      <c r="BD24" s="322"/>
      <c r="BE24" s="320"/>
      <c r="BF24" s="321" t="s">
        <v>13</v>
      </c>
      <c r="BG24" s="322"/>
      <c r="BH24" s="446"/>
      <c r="BI24" s="445" t="s">
        <v>11</v>
      </c>
      <c r="BJ24" s="320"/>
      <c r="BK24" s="321" t="s">
        <v>12</v>
      </c>
      <c r="BL24" s="322"/>
      <c r="BM24" s="320"/>
      <c r="BN24" s="321" t="s">
        <v>13</v>
      </c>
      <c r="BO24" s="322"/>
      <c r="BP24" s="446"/>
      <c r="BQ24" s="445" t="s">
        <v>11</v>
      </c>
      <c r="BR24" s="320"/>
      <c r="BS24" s="321" t="s">
        <v>12</v>
      </c>
      <c r="BT24" s="322"/>
      <c r="BU24" s="320"/>
      <c r="BV24" s="321" t="s">
        <v>13</v>
      </c>
      <c r="BW24" s="322"/>
      <c r="BX24" s="446"/>
      <c r="BY24" s="445" t="s">
        <v>11</v>
      </c>
      <c r="BZ24" s="320"/>
      <c r="CA24" s="321" t="s">
        <v>12</v>
      </c>
      <c r="CB24" s="322"/>
      <c r="CC24" s="320"/>
      <c r="CD24" s="321" t="s">
        <v>13</v>
      </c>
      <c r="CE24" s="322"/>
      <c r="CF24" s="446"/>
      <c r="CG24" s="445" t="s">
        <v>11</v>
      </c>
      <c r="CH24" s="320"/>
      <c r="CI24" s="321" t="s">
        <v>12</v>
      </c>
      <c r="CJ24" s="322"/>
      <c r="CK24" s="320"/>
      <c r="CL24" s="321" t="s">
        <v>13</v>
      </c>
      <c r="CM24" s="322"/>
      <c r="CN24" s="446"/>
      <c r="CO24" s="445" t="s">
        <v>11</v>
      </c>
      <c r="CP24" s="320"/>
      <c r="CQ24" s="321" t="s">
        <v>12</v>
      </c>
      <c r="CR24" s="322"/>
      <c r="CS24" s="320"/>
      <c r="CT24" s="321" t="s">
        <v>13</v>
      </c>
      <c r="CU24" s="322"/>
      <c r="CV24" s="446"/>
      <c r="CW24" s="445" t="s">
        <v>11</v>
      </c>
      <c r="CX24" s="320"/>
      <c r="CY24" s="321" t="s">
        <v>12</v>
      </c>
      <c r="CZ24" s="322"/>
      <c r="DA24" s="320"/>
      <c r="DB24" s="321" t="s">
        <v>13</v>
      </c>
      <c r="DC24" s="322"/>
      <c r="DD24" s="446"/>
      <c r="DE24" s="445" t="s">
        <v>11</v>
      </c>
      <c r="DF24" s="320"/>
      <c r="DG24" s="321" t="s">
        <v>12</v>
      </c>
      <c r="DH24" s="322"/>
      <c r="DI24" s="320"/>
      <c r="DJ24" s="321" t="s">
        <v>13</v>
      </c>
      <c r="DK24" s="322"/>
      <c r="DL24" s="446"/>
      <c r="DM24" s="445" t="s">
        <v>11</v>
      </c>
      <c r="DN24" s="320"/>
      <c r="DO24" s="321" t="s">
        <v>12</v>
      </c>
      <c r="DP24" s="322"/>
      <c r="DQ24" s="320"/>
      <c r="DR24" s="321" t="s">
        <v>13</v>
      </c>
      <c r="DS24" s="322"/>
      <c r="DT24" s="446"/>
      <c r="DU24" s="445" t="s">
        <v>11</v>
      </c>
      <c r="DV24" s="320"/>
      <c r="DW24" s="321" t="s">
        <v>12</v>
      </c>
      <c r="DX24" s="322"/>
      <c r="DY24" s="320"/>
      <c r="DZ24" s="321" t="s">
        <v>13</v>
      </c>
      <c r="EA24" s="322"/>
      <c r="EB24" s="446"/>
      <c r="EC24" s="445" t="s">
        <v>11</v>
      </c>
      <c r="ED24" s="320"/>
      <c r="EE24" s="321" t="s">
        <v>12</v>
      </c>
      <c r="EF24" s="322"/>
      <c r="EG24" s="320"/>
      <c r="EH24" s="321" t="s">
        <v>13</v>
      </c>
      <c r="EI24" s="322"/>
      <c r="EJ24" s="446"/>
      <c r="EK24" s="445" t="s">
        <v>11</v>
      </c>
      <c r="EL24" s="320"/>
      <c r="EM24" s="321" t="s">
        <v>12</v>
      </c>
      <c r="EN24" s="322"/>
      <c r="EO24" s="320"/>
      <c r="EP24" s="321" t="s">
        <v>13</v>
      </c>
      <c r="EQ24" s="322"/>
      <c r="ER24" s="446"/>
      <c r="ES24" s="445" t="s">
        <v>11</v>
      </c>
      <c r="ET24" s="320"/>
      <c r="EU24" s="321" t="s">
        <v>12</v>
      </c>
      <c r="EV24" s="322"/>
      <c r="EW24" s="320"/>
      <c r="EX24" s="321" t="s">
        <v>13</v>
      </c>
      <c r="EY24" s="322"/>
      <c r="EZ24" s="446"/>
      <c r="FA24" s="445" t="s">
        <v>11</v>
      </c>
      <c r="FB24" s="320"/>
      <c r="FC24" s="321" t="s">
        <v>12</v>
      </c>
      <c r="FD24" s="322"/>
      <c r="FE24" s="320"/>
      <c r="FF24" s="321" t="s">
        <v>13</v>
      </c>
      <c r="FG24" s="322"/>
      <c r="FH24" s="446"/>
      <c r="FI24" s="445" t="s">
        <v>11</v>
      </c>
      <c r="FJ24" s="320"/>
      <c r="FK24" s="321" t="s">
        <v>12</v>
      </c>
      <c r="FL24" s="322"/>
      <c r="FM24" s="320"/>
      <c r="FN24" s="321" t="s">
        <v>13</v>
      </c>
      <c r="FO24" s="322"/>
      <c r="FP24" s="446"/>
      <c r="FQ24" s="445" t="s">
        <v>11</v>
      </c>
      <c r="FR24" s="320"/>
      <c r="FS24" s="321" t="s">
        <v>12</v>
      </c>
      <c r="FT24" s="322"/>
      <c r="FU24" s="320"/>
      <c r="FV24" s="321" t="s">
        <v>13</v>
      </c>
      <c r="FW24" s="322"/>
      <c r="FX24" s="446"/>
      <c r="FY24" s="445" t="s">
        <v>11</v>
      </c>
      <c r="FZ24" s="320"/>
      <c r="GA24" s="321" t="s">
        <v>12</v>
      </c>
      <c r="GB24" s="322"/>
      <c r="GC24" s="320"/>
      <c r="GD24" s="321" t="s">
        <v>13</v>
      </c>
      <c r="GE24" s="322"/>
      <c r="GF24" s="446"/>
      <c r="GG24" s="445" t="s">
        <v>11</v>
      </c>
      <c r="GH24" s="320"/>
      <c r="GI24" s="321" t="s">
        <v>12</v>
      </c>
      <c r="GJ24" s="322"/>
      <c r="GK24" s="320"/>
      <c r="GL24" s="321" t="s">
        <v>13</v>
      </c>
      <c r="GM24" s="322"/>
      <c r="GN24" s="446"/>
      <c r="GO24" s="445" t="s">
        <v>11</v>
      </c>
      <c r="GP24" s="320"/>
      <c r="GQ24" s="321" t="s">
        <v>12</v>
      </c>
      <c r="GR24" s="322"/>
      <c r="GS24" s="320"/>
      <c r="GT24" s="321" t="s">
        <v>13</v>
      </c>
      <c r="GU24" s="322"/>
      <c r="GV24" s="446"/>
    </row>
    <row r="25" spans="1:204" ht="15.75" customHeight="1" thickBot="1" x14ac:dyDescent="0.25">
      <c r="A25" s="100"/>
      <c r="B25" s="101"/>
      <c r="C25" s="101"/>
      <c r="D25" s="101"/>
      <c r="E25" s="23" t="s">
        <v>49</v>
      </c>
      <c r="F25" s="23" t="s">
        <v>50</v>
      </c>
      <c r="G25" s="23" t="s">
        <v>49</v>
      </c>
      <c r="H25" s="23" t="s">
        <v>50</v>
      </c>
      <c r="I25" s="23" t="s">
        <v>49</v>
      </c>
      <c r="J25" s="23" t="s">
        <v>50</v>
      </c>
      <c r="K25" s="23" t="s">
        <v>49</v>
      </c>
      <c r="L25" s="10" t="s">
        <v>50</v>
      </c>
      <c r="M25" s="93"/>
      <c r="N25" s="89"/>
      <c r="O25" s="87"/>
      <c r="P25" s="88"/>
      <c r="Q25" s="89"/>
      <c r="R25" s="87"/>
      <c r="S25" s="88"/>
      <c r="T25" s="91"/>
      <c r="U25" s="93"/>
      <c r="V25" s="89"/>
      <c r="W25" s="87"/>
      <c r="X25" s="88"/>
      <c r="Y25" s="89"/>
      <c r="Z25" s="87"/>
      <c r="AA25" s="88"/>
      <c r="AB25" s="91"/>
      <c r="AC25" s="93"/>
      <c r="AD25" s="89"/>
      <c r="AE25" s="87"/>
      <c r="AF25" s="88"/>
      <c r="AG25" s="89"/>
      <c r="AH25" s="87"/>
      <c r="AI25" s="88"/>
      <c r="AJ25" s="91"/>
      <c r="AK25" s="93"/>
      <c r="AL25" s="89"/>
      <c r="AM25" s="87"/>
      <c r="AN25" s="88"/>
      <c r="AO25" s="89"/>
      <c r="AP25" s="87"/>
      <c r="AQ25" s="88"/>
      <c r="AR25" s="91"/>
      <c r="AS25" s="324"/>
      <c r="AT25" s="325"/>
      <c r="AU25" s="326"/>
      <c r="AV25" s="327"/>
      <c r="AW25" s="325"/>
      <c r="AX25" s="326"/>
      <c r="AY25" s="327"/>
      <c r="AZ25" s="328"/>
      <c r="BA25" s="324"/>
      <c r="BB25" s="325"/>
      <c r="BC25" s="326"/>
      <c r="BD25" s="327"/>
      <c r="BE25" s="325"/>
      <c r="BF25" s="326"/>
      <c r="BG25" s="327"/>
      <c r="BH25" s="328"/>
      <c r="BI25" s="324"/>
      <c r="BJ25" s="325"/>
      <c r="BK25" s="326"/>
      <c r="BL25" s="327"/>
      <c r="BM25" s="325"/>
      <c r="BN25" s="326"/>
      <c r="BO25" s="327"/>
      <c r="BP25" s="328"/>
      <c r="BQ25" s="324"/>
      <c r="BR25" s="325"/>
      <c r="BS25" s="326"/>
      <c r="BT25" s="327"/>
      <c r="BU25" s="325"/>
      <c r="BV25" s="326"/>
      <c r="BW25" s="327"/>
      <c r="BX25" s="328"/>
      <c r="BY25" s="324"/>
      <c r="BZ25" s="325"/>
      <c r="CA25" s="326"/>
      <c r="CB25" s="327"/>
      <c r="CC25" s="325"/>
      <c r="CD25" s="326"/>
      <c r="CE25" s="327"/>
      <c r="CF25" s="328"/>
      <c r="CG25" s="324"/>
      <c r="CH25" s="325"/>
      <c r="CI25" s="326"/>
      <c r="CJ25" s="327"/>
      <c r="CK25" s="325"/>
      <c r="CL25" s="326"/>
      <c r="CM25" s="327"/>
      <c r="CN25" s="328"/>
      <c r="CO25" s="324"/>
      <c r="CP25" s="325"/>
      <c r="CQ25" s="326"/>
      <c r="CR25" s="327"/>
      <c r="CS25" s="325"/>
      <c r="CT25" s="326"/>
      <c r="CU25" s="327"/>
      <c r="CV25" s="328"/>
      <c r="CW25" s="324"/>
      <c r="CX25" s="325"/>
      <c r="CY25" s="326"/>
      <c r="CZ25" s="327"/>
      <c r="DA25" s="325"/>
      <c r="DB25" s="326"/>
      <c r="DC25" s="327"/>
      <c r="DD25" s="328"/>
      <c r="DE25" s="324"/>
      <c r="DF25" s="325"/>
      <c r="DG25" s="326"/>
      <c r="DH25" s="327"/>
      <c r="DI25" s="325"/>
      <c r="DJ25" s="326"/>
      <c r="DK25" s="327"/>
      <c r="DL25" s="328"/>
      <c r="DM25" s="324"/>
      <c r="DN25" s="325"/>
      <c r="DO25" s="326"/>
      <c r="DP25" s="327"/>
      <c r="DQ25" s="325"/>
      <c r="DR25" s="326"/>
      <c r="DS25" s="327"/>
      <c r="DT25" s="328"/>
      <c r="DU25" s="324"/>
      <c r="DV25" s="325"/>
      <c r="DW25" s="326"/>
      <c r="DX25" s="327"/>
      <c r="DY25" s="325"/>
      <c r="DZ25" s="326"/>
      <c r="EA25" s="327"/>
      <c r="EB25" s="328"/>
      <c r="EC25" s="324"/>
      <c r="ED25" s="325"/>
      <c r="EE25" s="326"/>
      <c r="EF25" s="327"/>
      <c r="EG25" s="325"/>
      <c r="EH25" s="326"/>
      <c r="EI25" s="327"/>
      <c r="EJ25" s="328"/>
      <c r="EK25" s="324"/>
      <c r="EL25" s="325"/>
      <c r="EM25" s="326"/>
      <c r="EN25" s="327"/>
      <c r="EO25" s="325"/>
      <c r="EP25" s="326"/>
      <c r="EQ25" s="327"/>
      <c r="ER25" s="328"/>
      <c r="ES25" s="324"/>
      <c r="ET25" s="325"/>
      <c r="EU25" s="326"/>
      <c r="EV25" s="327"/>
      <c r="EW25" s="325"/>
      <c r="EX25" s="326"/>
      <c r="EY25" s="327"/>
      <c r="EZ25" s="328"/>
      <c r="FA25" s="324"/>
      <c r="FB25" s="325"/>
      <c r="FC25" s="326"/>
      <c r="FD25" s="327"/>
      <c r="FE25" s="325"/>
      <c r="FF25" s="326"/>
      <c r="FG25" s="327"/>
      <c r="FH25" s="328"/>
      <c r="FI25" s="324"/>
      <c r="FJ25" s="325"/>
      <c r="FK25" s="326"/>
      <c r="FL25" s="327"/>
      <c r="FM25" s="325"/>
      <c r="FN25" s="326"/>
      <c r="FO25" s="327"/>
      <c r="FP25" s="328"/>
      <c r="FQ25" s="324"/>
      <c r="FR25" s="325"/>
      <c r="FS25" s="326"/>
      <c r="FT25" s="327"/>
      <c r="FU25" s="325"/>
      <c r="FV25" s="326"/>
      <c r="FW25" s="327"/>
      <c r="FX25" s="328"/>
      <c r="FY25" s="324"/>
      <c r="FZ25" s="325"/>
      <c r="GA25" s="326"/>
      <c r="GB25" s="327"/>
      <c r="GC25" s="325"/>
      <c r="GD25" s="326"/>
      <c r="GE25" s="327"/>
      <c r="GF25" s="328"/>
      <c r="GG25" s="324"/>
      <c r="GH25" s="325"/>
      <c r="GI25" s="326"/>
      <c r="GJ25" s="327"/>
      <c r="GK25" s="325"/>
      <c r="GL25" s="326"/>
      <c r="GM25" s="327"/>
      <c r="GN25" s="328"/>
      <c r="GO25" s="324"/>
      <c r="GP25" s="325"/>
      <c r="GQ25" s="326"/>
      <c r="GR25" s="327"/>
      <c r="GS25" s="325"/>
      <c r="GT25" s="326"/>
      <c r="GU25" s="327"/>
      <c r="GV25" s="328"/>
    </row>
    <row r="26" spans="1:204" x14ac:dyDescent="0.2">
      <c r="A26" s="403" t="s">
        <v>68</v>
      </c>
      <c r="B26" s="70"/>
      <c r="C26" s="70"/>
      <c r="D26" s="70"/>
      <c r="E26" s="28"/>
      <c r="F26" s="28"/>
      <c r="G26" s="28"/>
      <c r="H26" s="28"/>
      <c r="I26" s="28"/>
      <c r="J26" s="28"/>
      <c r="K26" s="28"/>
      <c r="L26" s="71"/>
      <c r="M26" s="72"/>
      <c r="N26" s="73"/>
      <c r="O26" s="74"/>
      <c r="P26" s="74"/>
      <c r="Q26" s="74"/>
      <c r="R26" s="74"/>
      <c r="S26" s="74"/>
      <c r="T26" s="75"/>
      <c r="U26" s="72"/>
      <c r="V26" s="73"/>
      <c r="W26" s="74"/>
      <c r="X26" s="74"/>
      <c r="Y26" s="74"/>
      <c r="Z26" s="74"/>
      <c r="AA26" s="74"/>
      <c r="AB26" s="75"/>
      <c r="AC26" s="72"/>
      <c r="AD26" s="73"/>
      <c r="AE26" s="74"/>
      <c r="AF26" s="74"/>
      <c r="AG26" s="74"/>
      <c r="AH26" s="74"/>
      <c r="AI26" s="74"/>
      <c r="AJ26" s="75"/>
      <c r="AK26" s="72"/>
      <c r="AL26" s="73"/>
      <c r="AM26" s="74"/>
      <c r="AN26" s="74"/>
      <c r="AO26" s="74"/>
      <c r="AP26" s="74"/>
      <c r="AQ26" s="74"/>
      <c r="AR26" s="75"/>
      <c r="AS26" s="72"/>
      <c r="AT26" s="73"/>
      <c r="AU26" s="74"/>
      <c r="AV26" s="74"/>
      <c r="AW26" s="74"/>
      <c r="AX26" s="74"/>
      <c r="AY26" s="74"/>
      <c r="AZ26" s="75"/>
      <c r="BA26" s="72"/>
      <c r="BB26" s="73"/>
      <c r="BC26" s="74"/>
      <c r="BD26" s="74"/>
      <c r="BE26" s="74"/>
      <c r="BF26" s="74"/>
      <c r="BG26" s="74"/>
      <c r="BH26" s="75"/>
      <c r="BI26" s="72"/>
      <c r="BJ26" s="73"/>
      <c r="BK26" s="74"/>
      <c r="BL26" s="74"/>
      <c r="BM26" s="74"/>
      <c r="BN26" s="74"/>
      <c r="BO26" s="74"/>
      <c r="BP26" s="75"/>
      <c r="BQ26" s="72"/>
      <c r="BR26" s="73"/>
      <c r="BS26" s="74"/>
      <c r="BT26" s="74"/>
      <c r="BU26" s="74"/>
      <c r="BV26" s="74"/>
      <c r="BW26" s="74"/>
      <c r="BX26" s="75"/>
      <c r="BY26" s="72"/>
      <c r="BZ26" s="73"/>
      <c r="CA26" s="74"/>
      <c r="CB26" s="74"/>
      <c r="CC26" s="74"/>
      <c r="CD26" s="74"/>
      <c r="CE26" s="74"/>
      <c r="CF26" s="75"/>
      <c r="CG26" s="72"/>
      <c r="CH26" s="73"/>
      <c r="CI26" s="74"/>
      <c r="CJ26" s="74"/>
      <c r="CK26" s="74"/>
      <c r="CL26" s="74"/>
      <c r="CM26" s="74"/>
      <c r="CN26" s="75"/>
      <c r="CO26" s="72"/>
      <c r="CP26" s="73"/>
      <c r="CQ26" s="74"/>
      <c r="CR26" s="74"/>
      <c r="CS26" s="74"/>
      <c r="CT26" s="74"/>
      <c r="CU26" s="74"/>
      <c r="CV26" s="75"/>
      <c r="CW26" s="72"/>
      <c r="CX26" s="73"/>
      <c r="CY26" s="74"/>
      <c r="CZ26" s="74"/>
      <c r="DA26" s="74"/>
      <c r="DB26" s="74"/>
      <c r="DC26" s="74"/>
      <c r="DD26" s="75"/>
      <c r="DE26" s="72"/>
      <c r="DF26" s="73"/>
      <c r="DG26" s="74"/>
      <c r="DH26" s="74"/>
      <c r="DI26" s="74"/>
      <c r="DJ26" s="74"/>
      <c r="DK26" s="74"/>
      <c r="DL26" s="75"/>
      <c r="DM26" s="72"/>
      <c r="DN26" s="73"/>
      <c r="DO26" s="74"/>
      <c r="DP26" s="74"/>
      <c r="DQ26" s="74"/>
      <c r="DR26" s="74"/>
      <c r="DS26" s="74"/>
      <c r="DT26" s="75"/>
      <c r="DU26" s="72"/>
      <c r="DV26" s="73"/>
      <c r="DW26" s="74"/>
      <c r="DX26" s="74"/>
      <c r="DY26" s="74"/>
      <c r="DZ26" s="74"/>
      <c r="EA26" s="74"/>
      <c r="EB26" s="75"/>
      <c r="EC26" s="72"/>
      <c r="ED26" s="73"/>
      <c r="EE26" s="74"/>
      <c r="EF26" s="74"/>
      <c r="EG26" s="74"/>
      <c r="EH26" s="74"/>
      <c r="EI26" s="74"/>
      <c r="EJ26" s="75"/>
      <c r="EK26" s="72"/>
      <c r="EL26" s="73"/>
      <c r="EM26" s="74"/>
      <c r="EN26" s="74"/>
      <c r="EO26" s="74"/>
      <c r="EP26" s="74"/>
      <c r="EQ26" s="74"/>
      <c r="ER26" s="75"/>
      <c r="ES26" s="72"/>
      <c r="ET26" s="73"/>
      <c r="EU26" s="74"/>
      <c r="EV26" s="74"/>
      <c r="EW26" s="74"/>
      <c r="EX26" s="74"/>
      <c r="EY26" s="74"/>
      <c r="EZ26" s="75"/>
      <c r="FA26" s="72"/>
      <c r="FB26" s="73"/>
      <c r="FC26" s="74"/>
      <c r="FD26" s="74"/>
      <c r="FE26" s="74"/>
      <c r="FF26" s="74"/>
      <c r="FG26" s="74"/>
      <c r="FH26" s="75"/>
      <c r="FI26" s="72"/>
      <c r="FJ26" s="73"/>
      <c r="FK26" s="74"/>
      <c r="FL26" s="74"/>
      <c r="FM26" s="74"/>
      <c r="FN26" s="74"/>
      <c r="FO26" s="74"/>
      <c r="FP26" s="75"/>
      <c r="FQ26" s="72"/>
      <c r="FR26" s="73"/>
      <c r="FS26" s="74"/>
      <c r="FT26" s="74"/>
      <c r="FU26" s="74"/>
      <c r="FV26" s="74"/>
      <c r="FW26" s="74"/>
      <c r="FX26" s="75"/>
      <c r="FY26" s="72"/>
      <c r="FZ26" s="73"/>
      <c r="GA26" s="74"/>
      <c r="GB26" s="74"/>
      <c r="GC26" s="74"/>
      <c r="GD26" s="74"/>
      <c r="GE26" s="74"/>
      <c r="GF26" s="75"/>
      <c r="GG26" s="72"/>
      <c r="GH26" s="73"/>
      <c r="GI26" s="74"/>
      <c r="GJ26" s="74"/>
      <c r="GK26" s="74"/>
      <c r="GL26" s="74"/>
      <c r="GM26" s="74"/>
      <c r="GN26" s="75"/>
      <c r="GO26" s="72"/>
      <c r="GP26" s="73"/>
      <c r="GQ26" s="74"/>
      <c r="GR26" s="74"/>
      <c r="GS26" s="74"/>
      <c r="GT26" s="74"/>
      <c r="GU26" s="74"/>
      <c r="GV26" s="75"/>
    </row>
    <row r="27" spans="1:204" x14ac:dyDescent="0.2">
      <c r="A27" s="51" t="s">
        <v>156</v>
      </c>
      <c r="B27" s="52"/>
      <c r="C27" s="52"/>
      <c r="D27" s="52"/>
      <c r="E27" s="18"/>
      <c r="F27" s="18"/>
      <c r="G27" s="18"/>
      <c r="H27" s="18"/>
      <c r="I27" s="18"/>
      <c r="J27" s="18"/>
      <c r="K27" s="18"/>
      <c r="L27" s="404"/>
      <c r="M27" s="405" t="s">
        <v>71</v>
      </c>
      <c r="N27" s="66"/>
      <c r="O27" s="42">
        <v>0</v>
      </c>
      <c r="P27" s="42"/>
      <c r="Q27" s="42"/>
      <c r="R27" s="42">
        <v>0</v>
      </c>
      <c r="S27" s="42"/>
      <c r="T27" s="43"/>
      <c r="U27" s="405" t="s">
        <v>71</v>
      </c>
      <c r="V27" s="66"/>
      <c r="W27" s="42">
        <v>0</v>
      </c>
      <c r="X27" s="42"/>
      <c r="Y27" s="42"/>
      <c r="Z27" s="42">
        <v>0</v>
      </c>
      <c r="AA27" s="42"/>
      <c r="AB27" s="43"/>
      <c r="AC27" s="405" t="s">
        <v>71</v>
      </c>
      <c r="AD27" s="66"/>
      <c r="AE27" s="42">
        <v>0</v>
      </c>
      <c r="AF27" s="42"/>
      <c r="AG27" s="42"/>
      <c r="AH27" s="42">
        <v>0</v>
      </c>
      <c r="AI27" s="42"/>
      <c r="AJ27" s="43"/>
      <c r="AK27" s="405" t="s">
        <v>71</v>
      </c>
      <c r="AL27" s="66"/>
      <c r="AM27" s="42">
        <v>0</v>
      </c>
      <c r="AN27" s="42"/>
      <c r="AO27" s="42"/>
      <c r="AP27" s="42">
        <v>0</v>
      </c>
      <c r="AQ27" s="42"/>
      <c r="AR27" s="43"/>
      <c r="AS27" s="447" t="s">
        <v>71</v>
      </c>
      <c r="AT27" s="330"/>
      <c r="AU27" s="331">
        <v>0</v>
      </c>
      <c r="AV27" s="331"/>
      <c r="AW27" s="331"/>
      <c r="AX27" s="331">
        <v>0</v>
      </c>
      <c r="AY27" s="331"/>
      <c r="AZ27" s="333"/>
      <c r="BA27" s="447" t="s">
        <v>71</v>
      </c>
      <c r="BB27" s="330"/>
      <c r="BC27" s="331">
        <v>0</v>
      </c>
      <c r="BD27" s="331"/>
      <c r="BE27" s="331"/>
      <c r="BF27" s="331">
        <v>0</v>
      </c>
      <c r="BG27" s="331"/>
      <c r="BH27" s="333"/>
      <c r="BI27" s="447" t="s">
        <v>71</v>
      </c>
      <c r="BJ27" s="330"/>
      <c r="BK27" s="331">
        <v>0</v>
      </c>
      <c r="BL27" s="331"/>
      <c r="BM27" s="331"/>
      <c r="BN27" s="331">
        <v>0</v>
      </c>
      <c r="BO27" s="331"/>
      <c r="BP27" s="333"/>
      <c r="BQ27" s="447" t="s">
        <v>71</v>
      </c>
      <c r="BR27" s="330"/>
      <c r="BS27" s="331">
        <v>0</v>
      </c>
      <c r="BT27" s="331"/>
      <c r="BU27" s="331"/>
      <c r="BV27" s="331">
        <v>0</v>
      </c>
      <c r="BW27" s="331"/>
      <c r="BX27" s="333"/>
      <c r="BY27" s="447" t="s">
        <v>71</v>
      </c>
      <c r="BZ27" s="330"/>
      <c r="CA27" s="331">
        <v>0</v>
      </c>
      <c r="CB27" s="331"/>
      <c r="CC27" s="331"/>
      <c r="CD27" s="331">
        <v>0</v>
      </c>
      <c r="CE27" s="331"/>
      <c r="CF27" s="333"/>
      <c r="CG27" s="447" t="s">
        <v>71</v>
      </c>
      <c r="CH27" s="330"/>
      <c r="CI27" s="331">
        <v>0</v>
      </c>
      <c r="CJ27" s="331"/>
      <c r="CK27" s="331"/>
      <c r="CL27" s="331">
        <v>0</v>
      </c>
      <c r="CM27" s="331"/>
      <c r="CN27" s="333"/>
      <c r="CO27" s="447" t="s">
        <v>71</v>
      </c>
      <c r="CP27" s="330"/>
      <c r="CQ27" s="331">
        <v>0</v>
      </c>
      <c r="CR27" s="331"/>
      <c r="CS27" s="331"/>
      <c r="CT27" s="331">
        <v>0</v>
      </c>
      <c r="CU27" s="331"/>
      <c r="CV27" s="333"/>
      <c r="CW27" s="447" t="s">
        <v>71</v>
      </c>
      <c r="CX27" s="330"/>
      <c r="CY27" s="331">
        <v>0</v>
      </c>
      <c r="CZ27" s="331"/>
      <c r="DA27" s="331"/>
      <c r="DB27" s="331">
        <v>0</v>
      </c>
      <c r="DC27" s="331"/>
      <c r="DD27" s="333"/>
      <c r="DE27" s="447" t="s">
        <v>71</v>
      </c>
      <c r="DF27" s="330"/>
      <c r="DG27" s="331">
        <v>0</v>
      </c>
      <c r="DH27" s="331"/>
      <c r="DI27" s="331"/>
      <c r="DJ27" s="331">
        <v>0</v>
      </c>
      <c r="DK27" s="331"/>
      <c r="DL27" s="333"/>
      <c r="DM27" s="447" t="s">
        <v>71</v>
      </c>
      <c r="DN27" s="330"/>
      <c r="DO27" s="331">
        <v>0</v>
      </c>
      <c r="DP27" s="331"/>
      <c r="DQ27" s="331"/>
      <c r="DR27" s="331">
        <v>0</v>
      </c>
      <c r="DS27" s="331"/>
      <c r="DT27" s="333"/>
      <c r="DU27" s="447" t="s">
        <v>71</v>
      </c>
      <c r="DV27" s="330"/>
      <c r="DW27" s="331">
        <v>0</v>
      </c>
      <c r="DX27" s="331"/>
      <c r="DY27" s="331"/>
      <c r="DZ27" s="331">
        <v>0</v>
      </c>
      <c r="EA27" s="331"/>
      <c r="EB27" s="333"/>
      <c r="EC27" s="447" t="s">
        <v>71</v>
      </c>
      <c r="ED27" s="330"/>
      <c r="EE27" s="331">
        <v>0</v>
      </c>
      <c r="EF27" s="331"/>
      <c r="EG27" s="331"/>
      <c r="EH27" s="331">
        <v>0</v>
      </c>
      <c r="EI27" s="331"/>
      <c r="EJ27" s="333"/>
      <c r="EK27" s="447" t="s">
        <v>71</v>
      </c>
      <c r="EL27" s="330"/>
      <c r="EM27" s="331">
        <v>0</v>
      </c>
      <c r="EN27" s="331"/>
      <c r="EO27" s="331"/>
      <c r="EP27" s="331">
        <v>0</v>
      </c>
      <c r="EQ27" s="331"/>
      <c r="ER27" s="333"/>
      <c r="ES27" s="447" t="s">
        <v>71</v>
      </c>
      <c r="ET27" s="330"/>
      <c r="EU27" s="331">
        <v>0</v>
      </c>
      <c r="EV27" s="331"/>
      <c r="EW27" s="331"/>
      <c r="EX27" s="331">
        <v>0</v>
      </c>
      <c r="EY27" s="331"/>
      <c r="EZ27" s="333"/>
      <c r="FA27" s="447" t="s">
        <v>71</v>
      </c>
      <c r="FB27" s="330"/>
      <c r="FC27" s="331">
        <v>0</v>
      </c>
      <c r="FD27" s="331"/>
      <c r="FE27" s="331"/>
      <c r="FF27" s="331">
        <v>0</v>
      </c>
      <c r="FG27" s="331"/>
      <c r="FH27" s="333"/>
      <c r="FI27" s="447" t="s">
        <v>71</v>
      </c>
      <c r="FJ27" s="330"/>
      <c r="FK27" s="331">
        <v>0</v>
      </c>
      <c r="FL27" s="331"/>
      <c r="FM27" s="331"/>
      <c r="FN27" s="331">
        <v>0</v>
      </c>
      <c r="FO27" s="331"/>
      <c r="FP27" s="333"/>
      <c r="FQ27" s="447" t="s">
        <v>71</v>
      </c>
      <c r="FR27" s="330"/>
      <c r="FS27" s="331">
        <v>0</v>
      </c>
      <c r="FT27" s="331"/>
      <c r="FU27" s="331"/>
      <c r="FV27" s="331">
        <v>0</v>
      </c>
      <c r="FW27" s="331"/>
      <c r="FX27" s="333"/>
      <c r="FY27" s="447" t="s">
        <v>71</v>
      </c>
      <c r="FZ27" s="330"/>
      <c r="GA27" s="331">
        <v>0</v>
      </c>
      <c r="GB27" s="331"/>
      <c r="GC27" s="331"/>
      <c r="GD27" s="331">
        <v>0</v>
      </c>
      <c r="GE27" s="331"/>
      <c r="GF27" s="333"/>
      <c r="GG27" s="447" t="s">
        <v>71</v>
      </c>
      <c r="GH27" s="330"/>
      <c r="GI27" s="331">
        <v>0</v>
      </c>
      <c r="GJ27" s="331"/>
      <c r="GK27" s="331"/>
      <c r="GL27" s="331">
        <v>0</v>
      </c>
      <c r="GM27" s="331"/>
      <c r="GN27" s="333"/>
      <c r="GO27" s="447" t="s">
        <v>71</v>
      </c>
      <c r="GP27" s="330"/>
      <c r="GQ27" s="331">
        <v>0</v>
      </c>
      <c r="GR27" s="331"/>
      <c r="GS27" s="331"/>
      <c r="GT27" s="331">
        <v>0</v>
      </c>
      <c r="GU27" s="331"/>
      <c r="GV27" s="333"/>
    </row>
    <row r="28" spans="1:204" x14ac:dyDescent="0.2">
      <c r="A28" s="51" t="s">
        <v>157</v>
      </c>
      <c r="B28" s="52"/>
      <c r="C28" s="52"/>
      <c r="D28" s="52"/>
      <c r="E28" s="18"/>
      <c r="F28" s="18"/>
      <c r="G28" s="18"/>
      <c r="H28" s="18"/>
      <c r="I28" s="18"/>
      <c r="J28" s="18"/>
      <c r="K28" s="18"/>
      <c r="L28" s="404"/>
      <c r="M28" s="405" t="s">
        <v>71</v>
      </c>
      <c r="N28" s="66"/>
      <c r="O28" s="42">
        <v>0</v>
      </c>
      <c r="P28" s="42"/>
      <c r="Q28" s="42"/>
      <c r="R28" s="42">
        <v>0</v>
      </c>
      <c r="S28" s="42"/>
      <c r="T28" s="43"/>
      <c r="U28" s="405" t="s">
        <v>71</v>
      </c>
      <c r="V28" s="66"/>
      <c r="W28" s="42">
        <v>0</v>
      </c>
      <c r="X28" s="42"/>
      <c r="Y28" s="42"/>
      <c r="Z28" s="42">
        <v>0</v>
      </c>
      <c r="AA28" s="42"/>
      <c r="AB28" s="43"/>
      <c r="AC28" s="405" t="s">
        <v>71</v>
      </c>
      <c r="AD28" s="66"/>
      <c r="AE28" s="42">
        <v>0</v>
      </c>
      <c r="AF28" s="42"/>
      <c r="AG28" s="42"/>
      <c r="AH28" s="42">
        <v>0</v>
      </c>
      <c r="AI28" s="42"/>
      <c r="AJ28" s="43"/>
      <c r="AK28" s="405" t="s">
        <v>71</v>
      </c>
      <c r="AL28" s="66"/>
      <c r="AM28" s="42">
        <v>0</v>
      </c>
      <c r="AN28" s="42"/>
      <c r="AO28" s="42"/>
      <c r="AP28" s="42">
        <v>0</v>
      </c>
      <c r="AQ28" s="42"/>
      <c r="AR28" s="43"/>
      <c r="AS28" s="447" t="s">
        <v>71</v>
      </c>
      <c r="AT28" s="330"/>
      <c r="AU28" s="331">
        <v>0</v>
      </c>
      <c r="AV28" s="331"/>
      <c r="AW28" s="331"/>
      <c r="AX28" s="331">
        <v>0</v>
      </c>
      <c r="AY28" s="331"/>
      <c r="AZ28" s="333"/>
      <c r="BA28" s="447" t="s">
        <v>71</v>
      </c>
      <c r="BB28" s="330"/>
      <c r="BC28" s="331">
        <v>0</v>
      </c>
      <c r="BD28" s="331"/>
      <c r="BE28" s="331"/>
      <c r="BF28" s="331">
        <v>0</v>
      </c>
      <c r="BG28" s="331"/>
      <c r="BH28" s="333"/>
      <c r="BI28" s="447" t="s">
        <v>71</v>
      </c>
      <c r="BJ28" s="330"/>
      <c r="BK28" s="331">
        <v>0</v>
      </c>
      <c r="BL28" s="331"/>
      <c r="BM28" s="331"/>
      <c r="BN28" s="331">
        <v>0</v>
      </c>
      <c r="BO28" s="331"/>
      <c r="BP28" s="333"/>
      <c r="BQ28" s="447" t="s">
        <v>71</v>
      </c>
      <c r="BR28" s="330"/>
      <c r="BS28" s="331">
        <v>0</v>
      </c>
      <c r="BT28" s="331"/>
      <c r="BU28" s="331"/>
      <c r="BV28" s="331">
        <v>0</v>
      </c>
      <c r="BW28" s="331"/>
      <c r="BX28" s="333"/>
      <c r="BY28" s="447" t="s">
        <v>71</v>
      </c>
      <c r="BZ28" s="330"/>
      <c r="CA28" s="331">
        <v>0</v>
      </c>
      <c r="CB28" s="331"/>
      <c r="CC28" s="331"/>
      <c r="CD28" s="331">
        <v>0</v>
      </c>
      <c r="CE28" s="331"/>
      <c r="CF28" s="333"/>
      <c r="CG28" s="447" t="s">
        <v>71</v>
      </c>
      <c r="CH28" s="330"/>
      <c r="CI28" s="331">
        <v>0</v>
      </c>
      <c r="CJ28" s="331"/>
      <c r="CK28" s="331"/>
      <c r="CL28" s="331">
        <v>0</v>
      </c>
      <c r="CM28" s="331"/>
      <c r="CN28" s="333"/>
      <c r="CO28" s="447" t="s">
        <v>71</v>
      </c>
      <c r="CP28" s="330"/>
      <c r="CQ28" s="331">
        <v>0</v>
      </c>
      <c r="CR28" s="331"/>
      <c r="CS28" s="331"/>
      <c r="CT28" s="331">
        <v>0</v>
      </c>
      <c r="CU28" s="331"/>
      <c r="CV28" s="333"/>
      <c r="CW28" s="447" t="s">
        <v>71</v>
      </c>
      <c r="CX28" s="330"/>
      <c r="CY28" s="331">
        <v>0</v>
      </c>
      <c r="CZ28" s="331"/>
      <c r="DA28" s="331"/>
      <c r="DB28" s="331">
        <v>0</v>
      </c>
      <c r="DC28" s="331"/>
      <c r="DD28" s="333"/>
      <c r="DE28" s="447" t="s">
        <v>71</v>
      </c>
      <c r="DF28" s="330"/>
      <c r="DG28" s="331">
        <v>0</v>
      </c>
      <c r="DH28" s="331"/>
      <c r="DI28" s="331"/>
      <c r="DJ28" s="331">
        <v>0</v>
      </c>
      <c r="DK28" s="331"/>
      <c r="DL28" s="333"/>
      <c r="DM28" s="447" t="s">
        <v>71</v>
      </c>
      <c r="DN28" s="330"/>
      <c r="DO28" s="331">
        <v>0</v>
      </c>
      <c r="DP28" s="331"/>
      <c r="DQ28" s="331"/>
      <c r="DR28" s="331">
        <v>0</v>
      </c>
      <c r="DS28" s="331"/>
      <c r="DT28" s="333"/>
      <c r="DU28" s="447" t="s">
        <v>71</v>
      </c>
      <c r="DV28" s="330"/>
      <c r="DW28" s="331">
        <v>0</v>
      </c>
      <c r="DX28" s="331"/>
      <c r="DY28" s="331"/>
      <c r="DZ28" s="331">
        <v>0</v>
      </c>
      <c r="EA28" s="331"/>
      <c r="EB28" s="333"/>
      <c r="EC28" s="447" t="s">
        <v>71</v>
      </c>
      <c r="ED28" s="330"/>
      <c r="EE28" s="331">
        <v>0</v>
      </c>
      <c r="EF28" s="331"/>
      <c r="EG28" s="331"/>
      <c r="EH28" s="331">
        <v>0</v>
      </c>
      <c r="EI28" s="331"/>
      <c r="EJ28" s="333"/>
      <c r="EK28" s="447" t="s">
        <v>71</v>
      </c>
      <c r="EL28" s="330"/>
      <c r="EM28" s="331">
        <v>0</v>
      </c>
      <c r="EN28" s="331"/>
      <c r="EO28" s="331"/>
      <c r="EP28" s="331">
        <v>0</v>
      </c>
      <c r="EQ28" s="331"/>
      <c r="ER28" s="333"/>
      <c r="ES28" s="447" t="s">
        <v>71</v>
      </c>
      <c r="ET28" s="330"/>
      <c r="EU28" s="331">
        <v>0</v>
      </c>
      <c r="EV28" s="331"/>
      <c r="EW28" s="331"/>
      <c r="EX28" s="331">
        <v>0</v>
      </c>
      <c r="EY28" s="331"/>
      <c r="EZ28" s="333"/>
      <c r="FA28" s="447" t="s">
        <v>71</v>
      </c>
      <c r="FB28" s="330"/>
      <c r="FC28" s="331">
        <v>0</v>
      </c>
      <c r="FD28" s="331"/>
      <c r="FE28" s="331"/>
      <c r="FF28" s="331">
        <v>0</v>
      </c>
      <c r="FG28" s="331"/>
      <c r="FH28" s="333"/>
      <c r="FI28" s="447" t="s">
        <v>71</v>
      </c>
      <c r="FJ28" s="330"/>
      <c r="FK28" s="331">
        <v>0</v>
      </c>
      <c r="FL28" s="331"/>
      <c r="FM28" s="331"/>
      <c r="FN28" s="331">
        <v>0</v>
      </c>
      <c r="FO28" s="331"/>
      <c r="FP28" s="333"/>
      <c r="FQ28" s="447" t="s">
        <v>71</v>
      </c>
      <c r="FR28" s="330"/>
      <c r="FS28" s="331">
        <v>0</v>
      </c>
      <c r="FT28" s="331"/>
      <c r="FU28" s="331"/>
      <c r="FV28" s="331">
        <v>0</v>
      </c>
      <c r="FW28" s="331"/>
      <c r="FX28" s="333"/>
      <c r="FY28" s="447" t="s">
        <v>71</v>
      </c>
      <c r="FZ28" s="330"/>
      <c r="GA28" s="331">
        <v>0</v>
      </c>
      <c r="GB28" s="331"/>
      <c r="GC28" s="331"/>
      <c r="GD28" s="331">
        <v>0</v>
      </c>
      <c r="GE28" s="331"/>
      <c r="GF28" s="333"/>
      <c r="GG28" s="447" t="s">
        <v>71</v>
      </c>
      <c r="GH28" s="330"/>
      <c r="GI28" s="331">
        <v>0</v>
      </c>
      <c r="GJ28" s="331"/>
      <c r="GK28" s="331"/>
      <c r="GL28" s="331">
        <v>0</v>
      </c>
      <c r="GM28" s="331"/>
      <c r="GN28" s="333"/>
      <c r="GO28" s="447" t="s">
        <v>71</v>
      </c>
      <c r="GP28" s="330"/>
      <c r="GQ28" s="331">
        <v>0</v>
      </c>
      <c r="GR28" s="331"/>
      <c r="GS28" s="331"/>
      <c r="GT28" s="331">
        <v>0</v>
      </c>
      <c r="GU28" s="331"/>
      <c r="GV28" s="333"/>
    </row>
    <row r="29" spans="1:204" x14ac:dyDescent="0.2">
      <c r="A29" s="51" t="s">
        <v>158</v>
      </c>
      <c r="B29" s="52"/>
      <c r="C29" s="52"/>
      <c r="D29" s="52"/>
      <c r="E29" s="18"/>
      <c r="F29" s="18"/>
      <c r="G29" s="18"/>
      <c r="H29" s="18"/>
      <c r="I29" s="18"/>
      <c r="J29" s="18"/>
      <c r="K29" s="18"/>
      <c r="L29" s="404"/>
      <c r="M29" s="405" t="s">
        <v>71</v>
      </c>
      <c r="N29" s="66"/>
      <c r="O29" s="42">
        <v>0</v>
      </c>
      <c r="P29" s="42"/>
      <c r="Q29" s="42"/>
      <c r="R29" s="42">
        <v>0</v>
      </c>
      <c r="S29" s="42"/>
      <c r="T29" s="43"/>
      <c r="U29" s="405" t="s">
        <v>71</v>
      </c>
      <c r="V29" s="66"/>
      <c r="W29" s="42">
        <v>0</v>
      </c>
      <c r="X29" s="42"/>
      <c r="Y29" s="42"/>
      <c r="Z29" s="42">
        <v>0</v>
      </c>
      <c r="AA29" s="42"/>
      <c r="AB29" s="43"/>
      <c r="AC29" s="405" t="s">
        <v>71</v>
      </c>
      <c r="AD29" s="66"/>
      <c r="AE29" s="42">
        <v>0</v>
      </c>
      <c r="AF29" s="42"/>
      <c r="AG29" s="42"/>
      <c r="AH29" s="42">
        <v>0</v>
      </c>
      <c r="AI29" s="42"/>
      <c r="AJ29" s="43"/>
      <c r="AK29" s="405" t="s">
        <v>71</v>
      </c>
      <c r="AL29" s="66"/>
      <c r="AM29" s="42">
        <v>0</v>
      </c>
      <c r="AN29" s="42"/>
      <c r="AO29" s="42"/>
      <c r="AP29" s="42">
        <v>0</v>
      </c>
      <c r="AQ29" s="42"/>
      <c r="AR29" s="43"/>
      <c r="AS29" s="447" t="s">
        <v>71</v>
      </c>
      <c r="AT29" s="330"/>
      <c r="AU29" s="331">
        <v>0</v>
      </c>
      <c r="AV29" s="331"/>
      <c r="AW29" s="331"/>
      <c r="AX29" s="331">
        <v>0</v>
      </c>
      <c r="AY29" s="331"/>
      <c r="AZ29" s="333"/>
      <c r="BA29" s="447" t="s">
        <v>71</v>
      </c>
      <c r="BB29" s="330"/>
      <c r="BC29" s="331">
        <v>0</v>
      </c>
      <c r="BD29" s="331"/>
      <c r="BE29" s="331"/>
      <c r="BF29" s="331">
        <v>0</v>
      </c>
      <c r="BG29" s="331"/>
      <c r="BH29" s="333"/>
      <c r="BI29" s="447" t="s">
        <v>71</v>
      </c>
      <c r="BJ29" s="330"/>
      <c r="BK29" s="331">
        <v>0</v>
      </c>
      <c r="BL29" s="331"/>
      <c r="BM29" s="331"/>
      <c r="BN29" s="331">
        <v>0</v>
      </c>
      <c r="BO29" s="331"/>
      <c r="BP29" s="333"/>
      <c r="BQ29" s="447" t="s">
        <v>71</v>
      </c>
      <c r="BR29" s="330"/>
      <c r="BS29" s="331">
        <v>0</v>
      </c>
      <c r="BT29" s="331"/>
      <c r="BU29" s="331"/>
      <c r="BV29" s="331">
        <v>0</v>
      </c>
      <c r="BW29" s="331"/>
      <c r="BX29" s="333"/>
      <c r="BY29" s="447" t="s">
        <v>71</v>
      </c>
      <c r="BZ29" s="330"/>
      <c r="CA29" s="331">
        <v>0</v>
      </c>
      <c r="CB29" s="331"/>
      <c r="CC29" s="331"/>
      <c r="CD29" s="331">
        <v>0</v>
      </c>
      <c r="CE29" s="331"/>
      <c r="CF29" s="333"/>
      <c r="CG29" s="447" t="s">
        <v>71</v>
      </c>
      <c r="CH29" s="330"/>
      <c r="CI29" s="331">
        <v>0</v>
      </c>
      <c r="CJ29" s="331"/>
      <c r="CK29" s="331"/>
      <c r="CL29" s="331">
        <v>0</v>
      </c>
      <c r="CM29" s="331"/>
      <c r="CN29" s="333"/>
      <c r="CO29" s="447" t="s">
        <v>71</v>
      </c>
      <c r="CP29" s="330"/>
      <c r="CQ29" s="331">
        <v>0</v>
      </c>
      <c r="CR29" s="331"/>
      <c r="CS29" s="331"/>
      <c r="CT29" s="331">
        <v>0</v>
      </c>
      <c r="CU29" s="331"/>
      <c r="CV29" s="333"/>
      <c r="CW29" s="447" t="s">
        <v>71</v>
      </c>
      <c r="CX29" s="330"/>
      <c r="CY29" s="331">
        <v>0</v>
      </c>
      <c r="CZ29" s="331"/>
      <c r="DA29" s="331"/>
      <c r="DB29" s="331">
        <v>0</v>
      </c>
      <c r="DC29" s="331"/>
      <c r="DD29" s="333"/>
      <c r="DE29" s="447" t="s">
        <v>71</v>
      </c>
      <c r="DF29" s="330"/>
      <c r="DG29" s="331">
        <v>0</v>
      </c>
      <c r="DH29" s="331"/>
      <c r="DI29" s="331"/>
      <c r="DJ29" s="331">
        <v>0</v>
      </c>
      <c r="DK29" s="331"/>
      <c r="DL29" s="333"/>
      <c r="DM29" s="447" t="s">
        <v>71</v>
      </c>
      <c r="DN29" s="330"/>
      <c r="DO29" s="331">
        <v>0</v>
      </c>
      <c r="DP29" s="331"/>
      <c r="DQ29" s="331"/>
      <c r="DR29" s="331">
        <v>0</v>
      </c>
      <c r="DS29" s="331"/>
      <c r="DT29" s="333"/>
      <c r="DU29" s="447" t="s">
        <v>71</v>
      </c>
      <c r="DV29" s="330"/>
      <c r="DW29" s="331">
        <v>0</v>
      </c>
      <c r="DX29" s="331"/>
      <c r="DY29" s="331"/>
      <c r="DZ29" s="331">
        <v>0</v>
      </c>
      <c r="EA29" s="331"/>
      <c r="EB29" s="333"/>
      <c r="EC29" s="447" t="s">
        <v>71</v>
      </c>
      <c r="ED29" s="330"/>
      <c r="EE29" s="331">
        <v>0</v>
      </c>
      <c r="EF29" s="331"/>
      <c r="EG29" s="331"/>
      <c r="EH29" s="331">
        <v>0</v>
      </c>
      <c r="EI29" s="331"/>
      <c r="EJ29" s="333"/>
      <c r="EK29" s="447" t="s">
        <v>71</v>
      </c>
      <c r="EL29" s="330"/>
      <c r="EM29" s="331">
        <v>0</v>
      </c>
      <c r="EN29" s="331"/>
      <c r="EO29" s="331"/>
      <c r="EP29" s="331">
        <v>0</v>
      </c>
      <c r="EQ29" s="331"/>
      <c r="ER29" s="333"/>
      <c r="ES29" s="447" t="s">
        <v>71</v>
      </c>
      <c r="ET29" s="330"/>
      <c r="EU29" s="331">
        <v>0</v>
      </c>
      <c r="EV29" s="331"/>
      <c r="EW29" s="331"/>
      <c r="EX29" s="331">
        <v>0</v>
      </c>
      <c r="EY29" s="331"/>
      <c r="EZ29" s="333"/>
      <c r="FA29" s="447" t="s">
        <v>71</v>
      </c>
      <c r="FB29" s="330"/>
      <c r="FC29" s="331">
        <v>0</v>
      </c>
      <c r="FD29" s="331"/>
      <c r="FE29" s="331"/>
      <c r="FF29" s="331">
        <v>0</v>
      </c>
      <c r="FG29" s="331"/>
      <c r="FH29" s="333"/>
      <c r="FI29" s="447" t="s">
        <v>71</v>
      </c>
      <c r="FJ29" s="330"/>
      <c r="FK29" s="331">
        <v>0</v>
      </c>
      <c r="FL29" s="331"/>
      <c r="FM29" s="331"/>
      <c r="FN29" s="331">
        <v>0</v>
      </c>
      <c r="FO29" s="331"/>
      <c r="FP29" s="333"/>
      <c r="FQ29" s="447" t="s">
        <v>71</v>
      </c>
      <c r="FR29" s="330"/>
      <c r="FS29" s="331">
        <v>0</v>
      </c>
      <c r="FT29" s="331"/>
      <c r="FU29" s="331"/>
      <c r="FV29" s="331">
        <v>0</v>
      </c>
      <c r="FW29" s="331"/>
      <c r="FX29" s="333"/>
      <c r="FY29" s="447" t="s">
        <v>71</v>
      </c>
      <c r="FZ29" s="330"/>
      <c r="GA29" s="331">
        <v>0</v>
      </c>
      <c r="GB29" s="331"/>
      <c r="GC29" s="331"/>
      <c r="GD29" s="331">
        <v>0</v>
      </c>
      <c r="GE29" s="331"/>
      <c r="GF29" s="333"/>
      <c r="GG29" s="447" t="s">
        <v>71</v>
      </c>
      <c r="GH29" s="330"/>
      <c r="GI29" s="331">
        <v>0</v>
      </c>
      <c r="GJ29" s="331"/>
      <c r="GK29" s="331"/>
      <c r="GL29" s="331">
        <v>0</v>
      </c>
      <c r="GM29" s="331"/>
      <c r="GN29" s="333"/>
      <c r="GO29" s="447" t="s">
        <v>71</v>
      </c>
      <c r="GP29" s="330"/>
      <c r="GQ29" s="331">
        <v>0</v>
      </c>
      <c r="GR29" s="331"/>
      <c r="GS29" s="331"/>
      <c r="GT29" s="331">
        <v>0</v>
      </c>
      <c r="GU29" s="331"/>
      <c r="GV29" s="333"/>
    </row>
    <row r="30" spans="1:204" x14ac:dyDescent="0.2">
      <c r="A30" s="51" t="s">
        <v>127</v>
      </c>
      <c r="B30" s="52"/>
      <c r="C30" s="52"/>
      <c r="D30" s="52"/>
      <c r="E30" s="18"/>
      <c r="F30" s="18"/>
      <c r="G30" s="18"/>
      <c r="H30" s="18"/>
      <c r="I30" s="18"/>
      <c r="J30" s="18"/>
      <c r="K30" s="18"/>
      <c r="L30" s="404"/>
      <c r="M30" s="405">
        <f>M12</f>
        <v>0</v>
      </c>
      <c r="N30" s="66"/>
      <c r="O30" s="42">
        <f>-O12</f>
        <v>-0.23999999463558197</v>
      </c>
      <c r="P30" s="42"/>
      <c r="Q30" s="42"/>
      <c r="R30" s="42">
        <f>-Q12</f>
        <v>-0.23999999463558197</v>
      </c>
      <c r="S30" s="42"/>
      <c r="T30" s="43"/>
      <c r="U30" s="405">
        <f>U12</f>
        <v>0</v>
      </c>
      <c r="V30" s="66"/>
      <c r="W30" s="42">
        <f>-W12</f>
        <v>-0.25</v>
      </c>
      <c r="X30" s="42"/>
      <c r="Y30" s="42"/>
      <c r="Z30" s="42">
        <f>-Y12</f>
        <v>-0.25</v>
      </c>
      <c r="AA30" s="42"/>
      <c r="AB30" s="43"/>
      <c r="AC30" s="405">
        <f>AC12</f>
        <v>0</v>
      </c>
      <c r="AD30" s="66"/>
      <c r="AE30" s="42">
        <f>-AE12</f>
        <v>-0.23999999463558197</v>
      </c>
      <c r="AF30" s="42"/>
      <c r="AG30" s="42"/>
      <c r="AH30" s="42">
        <f>-AG12</f>
        <v>-0.23999999463558197</v>
      </c>
      <c r="AI30" s="42"/>
      <c r="AJ30" s="43"/>
      <c r="AK30" s="405">
        <f>AK12</f>
        <v>0</v>
      </c>
      <c r="AL30" s="66"/>
      <c r="AM30" s="42">
        <f>-AM12</f>
        <v>-0.23999999463558197</v>
      </c>
      <c r="AN30" s="42"/>
      <c r="AO30" s="42"/>
      <c r="AP30" s="42">
        <f>-AO12</f>
        <v>-0.23999999463558197</v>
      </c>
      <c r="AQ30" s="42"/>
      <c r="AR30" s="43"/>
      <c r="AS30" s="447">
        <f>AS12</f>
        <v>0</v>
      </c>
      <c r="AT30" s="330"/>
      <c r="AU30" s="331">
        <f>-AU12</f>
        <v>-0.23999999463558197</v>
      </c>
      <c r="AV30" s="331"/>
      <c r="AW30" s="331"/>
      <c r="AX30" s="331">
        <f>-AW12</f>
        <v>-0.23999999463558197</v>
      </c>
      <c r="AY30" s="331"/>
      <c r="AZ30" s="333"/>
      <c r="BA30" s="447">
        <f>BA12</f>
        <v>0</v>
      </c>
      <c r="BB30" s="330"/>
      <c r="BC30" s="331">
        <f>-BC12</f>
        <v>-0.23999999463558197</v>
      </c>
      <c r="BD30" s="331"/>
      <c r="BE30" s="331"/>
      <c r="BF30" s="331">
        <f>-BE12</f>
        <v>-0.23999999463558197</v>
      </c>
      <c r="BG30" s="331"/>
      <c r="BH30" s="333"/>
      <c r="BI30" s="447">
        <f>BI12</f>
        <v>0</v>
      </c>
      <c r="BJ30" s="330"/>
      <c r="BK30" s="331">
        <f>-BK12</f>
        <v>-0.25</v>
      </c>
      <c r="BL30" s="331"/>
      <c r="BM30" s="331"/>
      <c r="BN30" s="331">
        <f>-BM12</f>
        <v>-0.25</v>
      </c>
      <c r="BO30" s="331"/>
      <c r="BP30" s="333"/>
      <c r="BQ30" s="447">
        <f>BQ12</f>
        <v>0</v>
      </c>
      <c r="BR30" s="330"/>
      <c r="BS30" s="331">
        <f>-BS12</f>
        <v>-0.23999999463558197</v>
      </c>
      <c r="BT30" s="331"/>
      <c r="BU30" s="331"/>
      <c r="BV30" s="331">
        <f>-BU12</f>
        <v>-0.23999999463558197</v>
      </c>
      <c r="BW30" s="331"/>
      <c r="BX30" s="333"/>
      <c r="BY30" s="447">
        <f>BY12</f>
        <v>0</v>
      </c>
      <c r="BZ30" s="330"/>
      <c r="CA30" s="331">
        <f>-CA12</f>
        <v>-0.23999999463558197</v>
      </c>
      <c r="CB30" s="331"/>
      <c r="CC30" s="331"/>
      <c r="CD30" s="331">
        <f>-CC12</f>
        <v>-0.23999999463558197</v>
      </c>
      <c r="CE30" s="331"/>
      <c r="CF30" s="333"/>
      <c r="CG30" s="447">
        <f>CG12</f>
        <v>0</v>
      </c>
      <c r="CH30" s="330"/>
      <c r="CI30" s="331">
        <f>-CI12</f>
        <v>-0.25</v>
      </c>
      <c r="CJ30" s="331"/>
      <c r="CK30" s="331"/>
      <c r="CL30" s="331">
        <f>-CK12</f>
        <v>-0.23000000417232513</v>
      </c>
      <c r="CM30" s="331"/>
      <c r="CN30" s="333"/>
      <c r="CO30" s="447">
        <f>CO12</f>
        <v>0</v>
      </c>
      <c r="CP30" s="330"/>
      <c r="CQ30" s="331">
        <f>-CQ12</f>
        <v>-0.23999999463558197</v>
      </c>
      <c r="CR30" s="331"/>
      <c r="CS30" s="331"/>
      <c r="CT30" s="331">
        <f>-CS12</f>
        <v>-0.23000000417232513</v>
      </c>
      <c r="CU30" s="331"/>
      <c r="CV30" s="333"/>
      <c r="CW30" s="447">
        <f>CW12</f>
        <v>0</v>
      </c>
      <c r="CX30" s="330"/>
      <c r="CY30" s="331">
        <f>-CY12</f>
        <v>-0.25</v>
      </c>
      <c r="CZ30" s="331"/>
      <c r="DA30" s="331"/>
      <c r="DB30" s="331">
        <f>-DA12</f>
        <v>-0.23000000417232513</v>
      </c>
      <c r="DC30" s="331"/>
      <c r="DD30" s="333"/>
      <c r="DE30" s="447">
        <f>DE12</f>
        <v>0</v>
      </c>
      <c r="DF30" s="330"/>
      <c r="DG30" s="331">
        <f>-DG12</f>
        <v>-0.23999999463558197</v>
      </c>
      <c r="DH30" s="331"/>
      <c r="DI30" s="331"/>
      <c r="DJ30" s="331">
        <f>-DI12</f>
        <v>-0.23999999463558197</v>
      </c>
      <c r="DK30" s="331"/>
      <c r="DL30" s="333"/>
      <c r="DM30" s="447">
        <f>DM12</f>
        <v>0</v>
      </c>
      <c r="DN30" s="330"/>
      <c r="DO30" s="331">
        <f>-DO12</f>
        <v>-0.23999999463558197</v>
      </c>
      <c r="DP30" s="331"/>
      <c r="DQ30" s="331"/>
      <c r="DR30" s="331">
        <f>-DQ12</f>
        <v>-0.23000000417232513</v>
      </c>
      <c r="DS30" s="331"/>
      <c r="DT30" s="333"/>
      <c r="DU30" s="447">
        <f>DU12</f>
        <v>0</v>
      </c>
      <c r="DV30" s="330"/>
      <c r="DW30" s="331">
        <f>-DW12</f>
        <v>-0.25</v>
      </c>
      <c r="DX30" s="331"/>
      <c r="DY30" s="331"/>
      <c r="DZ30" s="331">
        <f>-DY12</f>
        <v>-0.23999999463558197</v>
      </c>
      <c r="EA30" s="331"/>
      <c r="EB30" s="333"/>
      <c r="EC30" s="447">
        <f>EC12</f>
        <v>0</v>
      </c>
      <c r="ED30" s="330"/>
      <c r="EE30" s="331">
        <f>-EE12</f>
        <v>-0.23999999463558197</v>
      </c>
      <c r="EF30" s="331"/>
      <c r="EG30" s="331"/>
      <c r="EH30" s="331">
        <f>-EG12</f>
        <v>-0.23000000417232513</v>
      </c>
      <c r="EI30" s="331"/>
      <c r="EJ30" s="333"/>
      <c r="EK30" s="447">
        <f>EK12</f>
        <v>0</v>
      </c>
      <c r="EL30" s="330"/>
      <c r="EM30" s="331">
        <f>-EM12</f>
        <v>-0.23999999463558197</v>
      </c>
      <c r="EN30" s="331"/>
      <c r="EO30" s="331"/>
      <c r="EP30" s="331">
        <f>-EO12</f>
        <v>-0.23999999463558197</v>
      </c>
      <c r="EQ30" s="331"/>
      <c r="ER30" s="333"/>
      <c r="ES30" s="447">
        <f>ES12</f>
        <v>0</v>
      </c>
      <c r="ET30" s="330"/>
      <c r="EU30" s="331">
        <f>-EU12</f>
        <v>-0.23999999463558197</v>
      </c>
      <c r="EV30" s="331"/>
      <c r="EW30" s="331"/>
      <c r="EX30" s="331">
        <f>-EW12</f>
        <v>-0.23000000417232513</v>
      </c>
      <c r="EY30" s="331"/>
      <c r="EZ30" s="333"/>
      <c r="FA30" s="447">
        <f>FA12</f>
        <v>0</v>
      </c>
      <c r="FB30" s="330"/>
      <c r="FC30" s="331">
        <f>-FC12</f>
        <v>-0.23999999463558197</v>
      </c>
      <c r="FD30" s="331"/>
      <c r="FE30" s="331"/>
      <c r="FF30" s="331">
        <f>-FE12</f>
        <v>-0.23999999463558197</v>
      </c>
      <c r="FG30" s="331"/>
      <c r="FH30" s="333"/>
      <c r="FI30" s="447">
        <f>FI12</f>
        <v>0</v>
      </c>
      <c r="FJ30" s="330"/>
      <c r="FK30" s="331">
        <f>-FK12</f>
        <v>-0.25</v>
      </c>
      <c r="FL30" s="331"/>
      <c r="FM30" s="331"/>
      <c r="FN30" s="331">
        <f>-FM12</f>
        <v>-0.23000000417232513</v>
      </c>
      <c r="FO30" s="331"/>
      <c r="FP30" s="333"/>
      <c r="FQ30" s="447">
        <f>FQ12</f>
        <v>0</v>
      </c>
      <c r="FR30" s="330"/>
      <c r="FS30" s="331">
        <f>-FS12</f>
        <v>-0.25</v>
      </c>
      <c r="FT30" s="331"/>
      <c r="FU30" s="331"/>
      <c r="FV30" s="331">
        <f>-FU12</f>
        <v>-0.23999999463558197</v>
      </c>
      <c r="FW30" s="331"/>
      <c r="FX30" s="333"/>
      <c r="FY30" s="447">
        <f>FY12</f>
        <v>0</v>
      </c>
      <c r="FZ30" s="330"/>
      <c r="GA30" s="331">
        <f>-GA12</f>
        <v>-0.25</v>
      </c>
      <c r="GB30" s="331"/>
      <c r="GC30" s="331"/>
      <c r="GD30" s="331">
        <f>-GC12</f>
        <v>-0.23999999463558197</v>
      </c>
      <c r="GE30" s="331"/>
      <c r="GF30" s="333"/>
      <c r="GG30" s="447">
        <f>GG12</f>
        <v>0</v>
      </c>
      <c r="GH30" s="330"/>
      <c r="GI30" s="331">
        <f>-GI12</f>
        <v>-0.23999999463558197</v>
      </c>
      <c r="GJ30" s="331"/>
      <c r="GK30" s="331"/>
      <c r="GL30" s="331">
        <f>-GK12</f>
        <v>-0.23999999463558197</v>
      </c>
      <c r="GM30" s="331"/>
      <c r="GN30" s="333"/>
      <c r="GO30" s="447">
        <f>GO12</f>
        <v>0</v>
      </c>
      <c r="GP30" s="330"/>
      <c r="GQ30" s="331">
        <f>-GQ12</f>
        <v>-0.23999999463558197</v>
      </c>
      <c r="GR30" s="331"/>
      <c r="GS30" s="331"/>
      <c r="GT30" s="331">
        <f>-GS12</f>
        <v>-0.23999999463558197</v>
      </c>
      <c r="GU30" s="331"/>
      <c r="GV30" s="333"/>
    </row>
    <row r="31" spans="1:204" x14ac:dyDescent="0.2">
      <c r="A31" s="51" t="s">
        <v>159</v>
      </c>
      <c r="B31" s="52"/>
      <c r="C31" s="52"/>
      <c r="D31" s="52"/>
      <c r="E31" s="18"/>
      <c r="F31" s="18"/>
      <c r="G31" s="18"/>
      <c r="H31" s="18"/>
      <c r="I31" s="18"/>
      <c r="J31" s="18"/>
      <c r="K31" s="18"/>
      <c r="L31" s="404"/>
      <c r="M31" s="405" t="s">
        <v>71</v>
      </c>
      <c r="N31" s="66"/>
      <c r="O31" s="42">
        <v>0</v>
      </c>
      <c r="P31" s="42"/>
      <c r="Q31" s="42"/>
      <c r="R31" s="42">
        <v>0</v>
      </c>
      <c r="S31" s="42"/>
      <c r="T31" s="43"/>
      <c r="U31" s="405" t="s">
        <v>71</v>
      </c>
      <c r="V31" s="66"/>
      <c r="W31" s="42">
        <v>0</v>
      </c>
      <c r="X31" s="42"/>
      <c r="Y31" s="42"/>
      <c r="Z31" s="42">
        <v>0</v>
      </c>
      <c r="AA31" s="42"/>
      <c r="AB31" s="43"/>
      <c r="AC31" s="405" t="s">
        <v>71</v>
      </c>
      <c r="AD31" s="66"/>
      <c r="AE31" s="42">
        <v>0</v>
      </c>
      <c r="AF31" s="42"/>
      <c r="AG31" s="42"/>
      <c r="AH31" s="42">
        <v>0</v>
      </c>
      <c r="AI31" s="42"/>
      <c r="AJ31" s="43"/>
      <c r="AK31" s="405" t="s">
        <v>71</v>
      </c>
      <c r="AL31" s="66"/>
      <c r="AM31" s="42">
        <v>0</v>
      </c>
      <c r="AN31" s="42"/>
      <c r="AO31" s="42"/>
      <c r="AP31" s="42">
        <v>0</v>
      </c>
      <c r="AQ31" s="42"/>
      <c r="AR31" s="43"/>
      <c r="AS31" s="447" t="s">
        <v>71</v>
      </c>
      <c r="AT31" s="330"/>
      <c r="AU31" s="331">
        <v>0</v>
      </c>
      <c r="AV31" s="331"/>
      <c r="AW31" s="331"/>
      <c r="AX31" s="331">
        <v>0</v>
      </c>
      <c r="AY31" s="331"/>
      <c r="AZ31" s="333"/>
      <c r="BA31" s="447" t="s">
        <v>71</v>
      </c>
      <c r="BB31" s="330"/>
      <c r="BC31" s="331">
        <v>0</v>
      </c>
      <c r="BD31" s="331"/>
      <c r="BE31" s="331"/>
      <c r="BF31" s="331">
        <v>0</v>
      </c>
      <c r="BG31" s="331"/>
      <c r="BH31" s="333"/>
      <c r="BI31" s="447" t="s">
        <v>71</v>
      </c>
      <c r="BJ31" s="330"/>
      <c r="BK31" s="331">
        <v>0</v>
      </c>
      <c r="BL31" s="331"/>
      <c r="BM31" s="331"/>
      <c r="BN31" s="331">
        <v>0</v>
      </c>
      <c r="BO31" s="331"/>
      <c r="BP31" s="333"/>
      <c r="BQ31" s="447" t="s">
        <v>71</v>
      </c>
      <c r="BR31" s="330"/>
      <c r="BS31" s="331">
        <v>0</v>
      </c>
      <c r="BT31" s="331"/>
      <c r="BU31" s="331"/>
      <c r="BV31" s="331">
        <v>0</v>
      </c>
      <c r="BW31" s="331"/>
      <c r="BX31" s="333"/>
      <c r="BY31" s="447" t="s">
        <v>71</v>
      </c>
      <c r="BZ31" s="330"/>
      <c r="CA31" s="331">
        <v>0</v>
      </c>
      <c r="CB31" s="331"/>
      <c r="CC31" s="331"/>
      <c r="CD31" s="331">
        <v>0</v>
      </c>
      <c r="CE31" s="331"/>
      <c r="CF31" s="333"/>
      <c r="CG31" s="447" t="s">
        <v>71</v>
      </c>
      <c r="CH31" s="330"/>
      <c r="CI31" s="331">
        <v>0</v>
      </c>
      <c r="CJ31" s="331"/>
      <c r="CK31" s="331"/>
      <c r="CL31" s="331">
        <v>0</v>
      </c>
      <c r="CM31" s="331"/>
      <c r="CN31" s="333"/>
      <c r="CO31" s="447" t="s">
        <v>71</v>
      </c>
      <c r="CP31" s="330"/>
      <c r="CQ31" s="331">
        <v>0</v>
      </c>
      <c r="CR31" s="331"/>
      <c r="CS31" s="331"/>
      <c r="CT31" s="331">
        <v>0</v>
      </c>
      <c r="CU31" s="331"/>
      <c r="CV31" s="333"/>
      <c r="CW31" s="447" t="s">
        <v>71</v>
      </c>
      <c r="CX31" s="330"/>
      <c r="CY31" s="331">
        <v>0</v>
      </c>
      <c r="CZ31" s="331"/>
      <c r="DA31" s="331"/>
      <c r="DB31" s="331">
        <v>0</v>
      </c>
      <c r="DC31" s="331"/>
      <c r="DD31" s="333"/>
      <c r="DE31" s="447" t="s">
        <v>71</v>
      </c>
      <c r="DF31" s="330"/>
      <c r="DG31" s="331">
        <v>0</v>
      </c>
      <c r="DH31" s="331"/>
      <c r="DI31" s="331"/>
      <c r="DJ31" s="331">
        <v>0</v>
      </c>
      <c r="DK31" s="331"/>
      <c r="DL31" s="333"/>
      <c r="DM31" s="447" t="s">
        <v>71</v>
      </c>
      <c r="DN31" s="330"/>
      <c r="DO31" s="331">
        <v>0</v>
      </c>
      <c r="DP31" s="331"/>
      <c r="DQ31" s="331"/>
      <c r="DR31" s="331">
        <v>0</v>
      </c>
      <c r="DS31" s="331"/>
      <c r="DT31" s="333"/>
      <c r="DU31" s="447" t="s">
        <v>71</v>
      </c>
      <c r="DV31" s="330"/>
      <c r="DW31" s="331">
        <v>0</v>
      </c>
      <c r="DX31" s="331"/>
      <c r="DY31" s="331"/>
      <c r="DZ31" s="331">
        <v>0</v>
      </c>
      <c r="EA31" s="331"/>
      <c r="EB31" s="333"/>
      <c r="EC31" s="447" t="s">
        <v>71</v>
      </c>
      <c r="ED31" s="330"/>
      <c r="EE31" s="331">
        <v>0</v>
      </c>
      <c r="EF31" s="331"/>
      <c r="EG31" s="331"/>
      <c r="EH31" s="331">
        <v>0</v>
      </c>
      <c r="EI31" s="331"/>
      <c r="EJ31" s="333"/>
      <c r="EK31" s="447" t="s">
        <v>71</v>
      </c>
      <c r="EL31" s="330"/>
      <c r="EM31" s="331">
        <v>0</v>
      </c>
      <c r="EN31" s="331"/>
      <c r="EO31" s="331"/>
      <c r="EP31" s="331">
        <v>0</v>
      </c>
      <c r="EQ31" s="331"/>
      <c r="ER31" s="333"/>
      <c r="ES31" s="447" t="s">
        <v>71</v>
      </c>
      <c r="ET31" s="330"/>
      <c r="EU31" s="331">
        <v>0</v>
      </c>
      <c r="EV31" s="331"/>
      <c r="EW31" s="331"/>
      <c r="EX31" s="331">
        <v>0</v>
      </c>
      <c r="EY31" s="331"/>
      <c r="EZ31" s="333"/>
      <c r="FA31" s="447" t="s">
        <v>71</v>
      </c>
      <c r="FB31" s="330"/>
      <c r="FC31" s="331">
        <v>0</v>
      </c>
      <c r="FD31" s="331"/>
      <c r="FE31" s="331"/>
      <c r="FF31" s="331">
        <v>0</v>
      </c>
      <c r="FG31" s="331"/>
      <c r="FH31" s="333"/>
      <c r="FI31" s="447" t="s">
        <v>71</v>
      </c>
      <c r="FJ31" s="330"/>
      <c r="FK31" s="331">
        <v>0</v>
      </c>
      <c r="FL31" s="331"/>
      <c r="FM31" s="331"/>
      <c r="FN31" s="331">
        <v>0</v>
      </c>
      <c r="FO31" s="331"/>
      <c r="FP31" s="333"/>
      <c r="FQ31" s="447" t="s">
        <v>71</v>
      </c>
      <c r="FR31" s="330"/>
      <c r="FS31" s="331">
        <v>0</v>
      </c>
      <c r="FT31" s="331"/>
      <c r="FU31" s="331"/>
      <c r="FV31" s="331">
        <v>0</v>
      </c>
      <c r="FW31" s="331"/>
      <c r="FX31" s="333"/>
      <c r="FY31" s="447" t="s">
        <v>71</v>
      </c>
      <c r="FZ31" s="330"/>
      <c r="GA31" s="331">
        <v>0</v>
      </c>
      <c r="GB31" s="331"/>
      <c r="GC31" s="331"/>
      <c r="GD31" s="331">
        <v>0</v>
      </c>
      <c r="GE31" s="331"/>
      <c r="GF31" s="333"/>
      <c r="GG31" s="447" t="s">
        <v>71</v>
      </c>
      <c r="GH31" s="330"/>
      <c r="GI31" s="331">
        <v>0</v>
      </c>
      <c r="GJ31" s="331"/>
      <c r="GK31" s="331"/>
      <c r="GL31" s="331">
        <v>0</v>
      </c>
      <c r="GM31" s="331"/>
      <c r="GN31" s="333"/>
      <c r="GO31" s="447" t="s">
        <v>71</v>
      </c>
      <c r="GP31" s="330"/>
      <c r="GQ31" s="331">
        <v>0</v>
      </c>
      <c r="GR31" s="331"/>
      <c r="GS31" s="331"/>
      <c r="GT31" s="331">
        <v>0</v>
      </c>
      <c r="GU31" s="331"/>
      <c r="GV31" s="333"/>
    </row>
    <row r="32" spans="1:204" s="15" customFormat="1" x14ac:dyDescent="0.2">
      <c r="A32" s="58" t="s">
        <v>160</v>
      </c>
      <c r="B32" s="59"/>
      <c r="C32" s="59"/>
      <c r="D32" s="59"/>
      <c r="E32" s="13"/>
      <c r="F32" s="13"/>
      <c r="G32" s="13"/>
      <c r="H32" s="13"/>
      <c r="I32" s="13"/>
      <c r="J32" s="13"/>
      <c r="K32" s="13"/>
      <c r="L32" s="448"/>
      <c r="M32" s="436"/>
      <c r="N32" s="338"/>
      <c r="O32" s="53">
        <v>4.1760001182556152</v>
      </c>
      <c r="P32" s="53"/>
      <c r="Q32" s="53"/>
      <c r="R32" s="53">
        <v>1.440000057220459</v>
      </c>
      <c r="S32" s="53"/>
      <c r="T32" s="54"/>
      <c r="U32" s="436"/>
      <c r="V32" s="338"/>
      <c r="W32" s="53">
        <v>4.3439998626708984</v>
      </c>
      <c r="X32" s="53"/>
      <c r="Y32" s="53"/>
      <c r="Z32" s="53">
        <v>1.7760000228881836</v>
      </c>
      <c r="AA32" s="53"/>
      <c r="AB32" s="54"/>
      <c r="AC32" s="436"/>
      <c r="AD32" s="338"/>
      <c r="AE32" s="53">
        <v>4.4879999160766602</v>
      </c>
      <c r="AF32" s="53"/>
      <c r="AG32" s="53"/>
      <c r="AH32" s="53">
        <v>1.8480000495910645</v>
      </c>
      <c r="AI32" s="53"/>
      <c r="AJ32" s="54"/>
      <c r="AK32" s="436"/>
      <c r="AL32" s="338"/>
      <c r="AM32" s="53">
        <v>4.2719998359680176</v>
      </c>
      <c r="AN32" s="53"/>
      <c r="AO32" s="53"/>
      <c r="AP32" s="53">
        <v>1.7039999961853027</v>
      </c>
      <c r="AQ32" s="53"/>
      <c r="AR32" s="54"/>
      <c r="AS32" s="436"/>
      <c r="AT32" s="338"/>
      <c r="AU32" s="53">
        <v>4.2239999771118164</v>
      </c>
      <c r="AV32" s="53"/>
      <c r="AW32" s="53"/>
      <c r="AX32" s="53">
        <v>1.7039999961853027</v>
      </c>
      <c r="AY32" s="53"/>
      <c r="AZ32" s="54"/>
      <c r="BA32" s="436"/>
      <c r="BB32" s="338"/>
      <c r="BC32" s="53">
        <v>4.3680000305175781</v>
      </c>
      <c r="BD32" s="53"/>
      <c r="BE32" s="53"/>
      <c r="BF32" s="53">
        <v>1.656000018119812</v>
      </c>
      <c r="BG32" s="53"/>
      <c r="BH32" s="54"/>
      <c r="BI32" s="436"/>
      <c r="BJ32" s="338"/>
      <c r="BK32" s="53">
        <v>4.8959999084472656</v>
      </c>
      <c r="BL32" s="53"/>
      <c r="BM32" s="53"/>
      <c r="BN32" s="53">
        <v>1.871999979019165</v>
      </c>
      <c r="BO32" s="53"/>
      <c r="BP32" s="54"/>
      <c r="BQ32" s="436"/>
      <c r="BR32" s="338"/>
      <c r="BS32" s="53">
        <v>4.4159998893737793</v>
      </c>
      <c r="BT32" s="53"/>
      <c r="BU32" s="53"/>
      <c r="BV32" s="53">
        <v>1.7280000448226929</v>
      </c>
      <c r="BW32" s="53"/>
      <c r="BX32" s="54"/>
      <c r="BY32" s="436"/>
      <c r="BZ32" s="338"/>
      <c r="CA32" s="53">
        <v>4.3439998626708984</v>
      </c>
      <c r="CB32" s="53"/>
      <c r="CC32" s="53"/>
      <c r="CD32" s="53">
        <v>1.6319999694824219</v>
      </c>
      <c r="CE32" s="53"/>
      <c r="CF32" s="54"/>
      <c r="CG32" s="436"/>
      <c r="CH32" s="338"/>
      <c r="CI32" s="53">
        <v>4.5120000839233398</v>
      </c>
      <c r="CJ32" s="53"/>
      <c r="CK32" s="53"/>
      <c r="CL32" s="53">
        <v>1.7519999742507935</v>
      </c>
      <c r="CM32" s="53"/>
      <c r="CN32" s="54"/>
      <c r="CO32" s="436"/>
      <c r="CP32" s="338"/>
      <c r="CQ32" s="53">
        <v>4.3680000305175781</v>
      </c>
      <c r="CR32" s="53"/>
      <c r="CS32" s="53"/>
      <c r="CT32" s="53">
        <v>1.6799999475479126</v>
      </c>
      <c r="CU32" s="53"/>
      <c r="CV32" s="54"/>
      <c r="CW32" s="436"/>
      <c r="CX32" s="338"/>
      <c r="CY32" s="53">
        <v>4.9200000762939453</v>
      </c>
      <c r="CZ32" s="53"/>
      <c r="DA32" s="53"/>
      <c r="DB32" s="53">
        <v>1.8240000009536743</v>
      </c>
      <c r="DC32" s="53"/>
      <c r="DD32" s="54"/>
      <c r="DE32" s="436"/>
      <c r="DF32" s="338"/>
      <c r="DG32" s="53">
        <v>4.7280001640319824</v>
      </c>
      <c r="DH32" s="53"/>
      <c r="DI32" s="53"/>
      <c r="DJ32" s="53">
        <v>1.7999999523162842</v>
      </c>
      <c r="DK32" s="53"/>
      <c r="DL32" s="54"/>
      <c r="DM32" s="436"/>
      <c r="DN32" s="338"/>
      <c r="DO32" s="53">
        <v>4.440000057220459</v>
      </c>
      <c r="DP32" s="53"/>
      <c r="DQ32" s="53"/>
      <c r="DR32" s="53">
        <v>1.7760000228881836</v>
      </c>
      <c r="DS32" s="53"/>
      <c r="DT32" s="54"/>
      <c r="DU32" s="436"/>
      <c r="DV32" s="338"/>
      <c r="DW32" s="53">
        <v>4.320000171661377</v>
      </c>
      <c r="DX32" s="53"/>
      <c r="DY32" s="53"/>
      <c r="DZ32" s="53">
        <v>1.6799999475479126</v>
      </c>
      <c r="EA32" s="53"/>
      <c r="EB32" s="54"/>
      <c r="EC32" s="436"/>
      <c r="ED32" s="338"/>
      <c r="EE32" s="53">
        <v>4.5120000839233398</v>
      </c>
      <c r="EF32" s="53"/>
      <c r="EG32" s="53"/>
      <c r="EH32" s="53">
        <v>1.7999999523162842</v>
      </c>
      <c r="EI32" s="53"/>
      <c r="EJ32" s="54"/>
      <c r="EK32" s="436"/>
      <c r="EL32" s="338"/>
      <c r="EM32" s="53">
        <v>4.2960000038146973</v>
      </c>
      <c r="EN32" s="53"/>
      <c r="EO32" s="53"/>
      <c r="EP32" s="53">
        <v>1.656000018119812</v>
      </c>
      <c r="EQ32" s="53"/>
      <c r="ER32" s="54"/>
      <c r="ES32" s="436"/>
      <c r="ET32" s="338"/>
      <c r="EU32" s="53">
        <v>4.559999942779541</v>
      </c>
      <c r="EV32" s="53"/>
      <c r="EW32" s="53"/>
      <c r="EX32" s="53">
        <v>1.7280000448226929</v>
      </c>
      <c r="EY32" s="53"/>
      <c r="EZ32" s="54"/>
      <c r="FA32" s="436"/>
      <c r="FB32" s="338"/>
      <c r="FC32" s="53">
        <v>4.8480000495910645</v>
      </c>
      <c r="FD32" s="53"/>
      <c r="FE32" s="53"/>
      <c r="FF32" s="53">
        <v>1.8480000495910645</v>
      </c>
      <c r="FG32" s="53"/>
      <c r="FH32" s="54"/>
      <c r="FI32" s="436"/>
      <c r="FJ32" s="338"/>
      <c r="FK32" s="53">
        <v>4.7760000228881836</v>
      </c>
      <c r="FL32" s="53"/>
      <c r="FM32" s="53"/>
      <c r="FN32" s="53">
        <v>1.8240000009536743</v>
      </c>
      <c r="FO32" s="53"/>
      <c r="FP32" s="54"/>
      <c r="FQ32" s="436"/>
      <c r="FR32" s="338"/>
      <c r="FS32" s="53">
        <v>4.2719998359680176</v>
      </c>
      <c r="FT32" s="53"/>
      <c r="FU32" s="53"/>
      <c r="FV32" s="53">
        <v>1.656000018119812</v>
      </c>
      <c r="FW32" s="53"/>
      <c r="FX32" s="54"/>
      <c r="FY32" s="436"/>
      <c r="FZ32" s="338"/>
      <c r="GA32" s="53">
        <v>4.4879999160766602</v>
      </c>
      <c r="GB32" s="53"/>
      <c r="GC32" s="53"/>
      <c r="GD32" s="53">
        <v>1.7760000228881836</v>
      </c>
      <c r="GE32" s="53"/>
      <c r="GF32" s="54"/>
      <c r="GG32" s="436"/>
      <c r="GH32" s="338"/>
      <c r="GI32" s="53">
        <v>4.6079998016357422</v>
      </c>
      <c r="GJ32" s="53"/>
      <c r="GK32" s="53"/>
      <c r="GL32" s="53">
        <v>1.8480000495910645</v>
      </c>
      <c r="GM32" s="53"/>
      <c r="GN32" s="54"/>
      <c r="GO32" s="436"/>
      <c r="GP32" s="338"/>
      <c r="GQ32" s="53">
        <v>4.4640002250671387</v>
      </c>
      <c r="GR32" s="53"/>
      <c r="GS32" s="53"/>
      <c r="GT32" s="53">
        <v>1.6080000400543213</v>
      </c>
      <c r="GU32" s="53"/>
      <c r="GV32" s="54"/>
    </row>
    <row r="33" spans="1:204" x14ac:dyDescent="0.2">
      <c r="A33" s="51" t="s">
        <v>161</v>
      </c>
      <c r="B33" s="52"/>
      <c r="C33" s="52"/>
      <c r="D33" s="52"/>
      <c r="E33" s="18"/>
      <c r="F33" s="18"/>
      <c r="G33" s="18"/>
      <c r="H33" s="18"/>
      <c r="I33" s="18"/>
      <c r="J33" s="18"/>
      <c r="K33" s="18"/>
      <c r="L33" s="404"/>
      <c r="M33" s="406" t="s">
        <v>71</v>
      </c>
      <c r="N33" s="49"/>
      <c r="O33" s="42">
        <v>0</v>
      </c>
      <c r="P33" s="42"/>
      <c r="Q33" s="42"/>
      <c r="R33" s="42">
        <v>0</v>
      </c>
      <c r="S33" s="42"/>
      <c r="T33" s="43"/>
      <c r="U33" s="406" t="s">
        <v>71</v>
      </c>
      <c r="V33" s="49"/>
      <c r="W33" s="42">
        <v>0</v>
      </c>
      <c r="X33" s="42"/>
      <c r="Y33" s="42"/>
      <c r="Z33" s="42">
        <v>0</v>
      </c>
      <c r="AA33" s="42"/>
      <c r="AB33" s="43"/>
      <c r="AC33" s="406" t="s">
        <v>71</v>
      </c>
      <c r="AD33" s="49"/>
      <c r="AE33" s="42">
        <v>0</v>
      </c>
      <c r="AF33" s="42"/>
      <c r="AG33" s="42"/>
      <c r="AH33" s="42">
        <v>0</v>
      </c>
      <c r="AI33" s="42"/>
      <c r="AJ33" s="43"/>
      <c r="AK33" s="406" t="s">
        <v>71</v>
      </c>
      <c r="AL33" s="49"/>
      <c r="AM33" s="42">
        <v>0</v>
      </c>
      <c r="AN33" s="42"/>
      <c r="AO33" s="42"/>
      <c r="AP33" s="42">
        <v>0</v>
      </c>
      <c r="AQ33" s="42"/>
      <c r="AR33" s="43"/>
      <c r="AS33" s="436" t="s">
        <v>71</v>
      </c>
      <c r="AT33" s="338"/>
      <c r="AU33" s="331">
        <v>0</v>
      </c>
      <c r="AV33" s="331"/>
      <c r="AW33" s="331"/>
      <c r="AX33" s="331">
        <v>0</v>
      </c>
      <c r="AY33" s="331"/>
      <c r="AZ33" s="333"/>
      <c r="BA33" s="436" t="s">
        <v>71</v>
      </c>
      <c r="BB33" s="338"/>
      <c r="BC33" s="331">
        <v>0</v>
      </c>
      <c r="BD33" s="331"/>
      <c r="BE33" s="331"/>
      <c r="BF33" s="331">
        <v>0</v>
      </c>
      <c r="BG33" s="331"/>
      <c r="BH33" s="333"/>
      <c r="BI33" s="436" t="s">
        <v>71</v>
      </c>
      <c r="BJ33" s="338"/>
      <c r="BK33" s="331">
        <v>0</v>
      </c>
      <c r="BL33" s="331"/>
      <c r="BM33" s="331"/>
      <c r="BN33" s="331">
        <v>0</v>
      </c>
      <c r="BO33" s="331"/>
      <c r="BP33" s="333"/>
      <c r="BQ33" s="436" t="s">
        <v>71</v>
      </c>
      <c r="BR33" s="338"/>
      <c r="BS33" s="331">
        <v>0</v>
      </c>
      <c r="BT33" s="331"/>
      <c r="BU33" s="331"/>
      <c r="BV33" s="331">
        <v>0</v>
      </c>
      <c r="BW33" s="331"/>
      <c r="BX33" s="333"/>
      <c r="BY33" s="436" t="s">
        <v>71</v>
      </c>
      <c r="BZ33" s="338"/>
      <c r="CA33" s="331">
        <v>0</v>
      </c>
      <c r="CB33" s="331"/>
      <c r="CC33" s="331"/>
      <c r="CD33" s="331">
        <v>0</v>
      </c>
      <c r="CE33" s="331"/>
      <c r="CF33" s="333"/>
      <c r="CG33" s="436" t="s">
        <v>71</v>
      </c>
      <c r="CH33" s="338"/>
      <c r="CI33" s="331">
        <v>0</v>
      </c>
      <c r="CJ33" s="331"/>
      <c r="CK33" s="331"/>
      <c r="CL33" s="331">
        <v>0</v>
      </c>
      <c r="CM33" s="331"/>
      <c r="CN33" s="333"/>
      <c r="CO33" s="436" t="s">
        <v>71</v>
      </c>
      <c r="CP33" s="338"/>
      <c r="CQ33" s="331">
        <v>0</v>
      </c>
      <c r="CR33" s="331"/>
      <c r="CS33" s="331"/>
      <c r="CT33" s="331">
        <v>0</v>
      </c>
      <c r="CU33" s="331"/>
      <c r="CV33" s="333"/>
      <c r="CW33" s="436" t="s">
        <v>71</v>
      </c>
      <c r="CX33" s="338"/>
      <c r="CY33" s="331">
        <v>0</v>
      </c>
      <c r="CZ33" s="331"/>
      <c r="DA33" s="331"/>
      <c r="DB33" s="331">
        <v>0</v>
      </c>
      <c r="DC33" s="331"/>
      <c r="DD33" s="333"/>
      <c r="DE33" s="436" t="s">
        <v>71</v>
      </c>
      <c r="DF33" s="338"/>
      <c r="DG33" s="331">
        <v>0</v>
      </c>
      <c r="DH33" s="331"/>
      <c r="DI33" s="331"/>
      <c r="DJ33" s="331">
        <v>0</v>
      </c>
      <c r="DK33" s="331"/>
      <c r="DL33" s="333"/>
      <c r="DM33" s="436" t="s">
        <v>71</v>
      </c>
      <c r="DN33" s="338"/>
      <c r="DO33" s="331">
        <v>0</v>
      </c>
      <c r="DP33" s="331"/>
      <c r="DQ33" s="331"/>
      <c r="DR33" s="331">
        <v>0</v>
      </c>
      <c r="DS33" s="331"/>
      <c r="DT33" s="333"/>
      <c r="DU33" s="436" t="s">
        <v>71</v>
      </c>
      <c r="DV33" s="338"/>
      <c r="DW33" s="331">
        <v>0</v>
      </c>
      <c r="DX33" s="331"/>
      <c r="DY33" s="331"/>
      <c r="DZ33" s="331">
        <v>0</v>
      </c>
      <c r="EA33" s="331"/>
      <c r="EB33" s="333"/>
      <c r="EC33" s="436" t="s">
        <v>71</v>
      </c>
      <c r="ED33" s="338"/>
      <c r="EE33" s="331">
        <v>0</v>
      </c>
      <c r="EF33" s="331"/>
      <c r="EG33" s="331"/>
      <c r="EH33" s="331">
        <v>0</v>
      </c>
      <c r="EI33" s="331"/>
      <c r="EJ33" s="333"/>
      <c r="EK33" s="436" t="s">
        <v>71</v>
      </c>
      <c r="EL33" s="338"/>
      <c r="EM33" s="331">
        <v>0</v>
      </c>
      <c r="EN33" s="331"/>
      <c r="EO33" s="331"/>
      <c r="EP33" s="331">
        <v>0</v>
      </c>
      <c r="EQ33" s="331"/>
      <c r="ER33" s="333"/>
      <c r="ES33" s="436" t="s">
        <v>71</v>
      </c>
      <c r="ET33" s="338"/>
      <c r="EU33" s="331">
        <v>0</v>
      </c>
      <c r="EV33" s="331"/>
      <c r="EW33" s="331"/>
      <c r="EX33" s="331">
        <v>0</v>
      </c>
      <c r="EY33" s="331"/>
      <c r="EZ33" s="333"/>
      <c r="FA33" s="436" t="s">
        <v>71</v>
      </c>
      <c r="FB33" s="338"/>
      <c r="FC33" s="331">
        <v>0</v>
      </c>
      <c r="FD33" s="331"/>
      <c r="FE33" s="331"/>
      <c r="FF33" s="331">
        <v>0</v>
      </c>
      <c r="FG33" s="331"/>
      <c r="FH33" s="333"/>
      <c r="FI33" s="436" t="s">
        <v>71</v>
      </c>
      <c r="FJ33" s="338"/>
      <c r="FK33" s="331">
        <v>0</v>
      </c>
      <c r="FL33" s="331"/>
      <c r="FM33" s="331"/>
      <c r="FN33" s="331">
        <v>0</v>
      </c>
      <c r="FO33" s="331"/>
      <c r="FP33" s="333"/>
      <c r="FQ33" s="436" t="s">
        <v>71</v>
      </c>
      <c r="FR33" s="338"/>
      <c r="FS33" s="331">
        <v>0</v>
      </c>
      <c r="FT33" s="331"/>
      <c r="FU33" s="331"/>
      <c r="FV33" s="331">
        <v>0</v>
      </c>
      <c r="FW33" s="331"/>
      <c r="FX33" s="333"/>
      <c r="FY33" s="436" t="s">
        <v>71</v>
      </c>
      <c r="FZ33" s="338"/>
      <c r="GA33" s="331">
        <v>0</v>
      </c>
      <c r="GB33" s="331"/>
      <c r="GC33" s="331"/>
      <c r="GD33" s="331">
        <v>0</v>
      </c>
      <c r="GE33" s="331"/>
      <c r="GF33" s="333"/>
      <c r="GG33" s="436" t="s">
        <v>71</v>
      </c>
      <c r="GH33" s="338"/>
      <c r="GI33" s="331">
        <v>0</v>
      </c>
      <c r="GJ33" s="331"/>
      <c r="GK33" s="331"/>
      <c r="GL33" s="331">
        <v>0</v>
      </c>
      <c r="GM33" s="331"/>
      <c r="GN33" s="333"/>
      <c r="GO33" s="436" t="s">
        <v>71</v>
      </c>
      <c r="GP33" s="338"/>
      <c r="GQ33" s="331">
        <v>0</v>
      </c>
      <c r="GR33" s="331"/>
      <c r="GS33" s="331"/>
      <c r="GT33" s="331">
        <v>0</v>
      </c>
      <c r="GU33" s="331"/>
      <c r="GV33" s="333"/>
    </row>
    <row r="34" spans="1:204" x14ac:dyDescent="0.2">
      <c r="A34" s="51" t="s">
        <v>162</v>
      </c>
      <c r="B34" s="52"/>
      <c r="C34" s="52"/>
      <c r="D34" s="52"/>
      <c r="E34" s="18"/>
      <c r="F34" s="18"/>
      <c r="G34" s="18"/>
      <c r="H34" s="18"/>
      <c r="I34" s="18"/>
      <c r="J34" s="18"/>
      <c r="K34" s="18"/>
      <c r="L34" s="404"/>
      <c r="M34" s="406" t="s">
        <v>71</v>
      </c>
      <c r="N34" s="49"/>
      <c r="O34" s="42">
        <v>0</v>
      </c>
      <c r="P34" s="42"/>
      <c r="Q34" s="42"/>
      <c r="R34" s="42">
        <v>0</v>
      </c>
      <c r="S34" s="42"/>
      <c r="T34" s="43"/>
      <c r="U34" s="406" t="s">
        <v>71</v>
      </c>
      <c r="V34" s="49"/>
      <c r="W34" s="42">
        <v>0</v>
      </c>
      <c r="X34" s="42"/>
      <c r="Y34" s="42"/>
      <c r="Z34" s="42">
        <v>0</v>
      </c>
      <c r="AA34" s="42"/>
      <c r="AB34" s="43"/>
      <c r="AC34" s="406" t="s">
        <v>71</v>
      </c>
      <c r="AD34" s="49"/>
      <c r="AE34" s="42">
        <v>0</v>
      </c>
      <c r="AF34" s="42"/>
      <c r="AG34" s="42"/>
      <c r="AH34" s="42">
        <v>0</v>
      </c>
      <c r="AI34" s="42"/>
      <c r="AJ34" s="43"/>
      <c r="AK34" s="406" t="s">
        <v>71</v>
      </c>
      <c r="AL34" s="49"/>
      <c r="AM34" s="42">
        <v>0</v>
      </c>
      <c r="AN34" s="42"/>
      <c r="AO34" s="42"/>
      <c r="AP34" s="42">
        <v>0</v>
      </c>
      <c r="AQ34" s="42"/>
      <c r="AR34" s="43"/>
      <c r="AS34" s="436" t="s">
        <v>71</v>
      </c>
      <c r="AT34" s="338"/>
      <c r="AU34" s="331">
        <v>0</v>
      </c>
      <c r="AV34" s="331"/>
      <c r="AW34" s="331"/>
      <c r="AX34" s="331">
        <v>0</v>
      </c>
      <c r="AY34" s="331"/>
      <c r="AZ34" s="333"/>
      <c r="BA34" s="436" t="s">
        <v>71</v>
      </c>
      <c r="BB34" s="338"/>
      <c r="BC34" s="331">
        <v>0</v>
      </c>
      <c r="BD34" s="331"/>
      <c r="BE34" s="331"/>
      <c r="BF34" s="331">
        <v>0</v>
      </c>
      <c r="BG34" s="331"/>
      <c r="BH34" s="333"/>
      <c r="BI34" s="436" t="s">
        <v>71</v>
      </c>
      <c r="BJ34" s="338"/>
      <c r="BK34" s="331">
        <v>0</v>
      </c>
      <c r="BL34" s="331"/>
      <c r="BM34" s="331"/>
      <c r="BN34" s="331">
        <v>0</v>
      </c>
      <c r="BO34" s="331"/>
      <c r="BP34" s="333"/>
      <c r="BQ34" s="436" t="s">
        <v>71</v>
      </c>
      <c r="BR34" s="338"/>
      <c r="BS34" s="331">
        <v>0</v>
      </c>
      <c r="BT34" s="331"/>
      <c r="BU34" s="331"/>
      <c r="BV34" s="331">
        <v>0</v>
      </c>
      <c r="BW34" s="331"/>
      <c r="BX34" s="333"/>
      <c r="BY34" s="436" t="s">
        <v>71</v>
      </c>
      <c r="BZ34" s="338"/>
      <c r="CA34" s="331">
        <v>0</v>
      </c>
      <c r="CB34" s="331"/>
      <c r="CC34" s="331"/>
      <c r="CD34" s="331">
        <v>0</v>
      </c>
      <c r="CE34" s="331"/>
      <c r="CF34" s="333"/>
      <c r="CG34" s="436" t="s">
        <v>71</v>
      </c>
      <c r="CH34" s="338"/>
      <c r="CI34" s="331">
        <v>0</v>
      </c>
      <c r="CJ34" s="331"/>
      <c r="CK34" s="331"/>
      <c r="CL34" s="331">
        <v>0</v>
      </c>
      <c r="CM34" s="331"/>
      <c r="CN34" s="333"/>
      <c r="CO34" s="436" t="s">
        <v>71</v>
      </c>
      <c r="CP34" s="338"/>
      <c r="CQ34" s="331">
        <v>0</v>
      </c>
      <c r="CR34" s="331"/>
      <c r="CS34" s="331"/>
      <c r="CT34" s="331">
        <v>0</v>
      </c>
      <c r="CU34" s="331"/>
      <c r="CV34" s="333"/>
      <c r="CW34" s="436" t="s">
        <v>71</v>
      </c>
      <c r="CX34" s="338"/>
      <c r="CY34" s="331">
        <v>0</v>
      </c>
      <c r="CZ34" s="331"/>
      <c r="DA34" s="331"/>
      <c r="DB34" s="331">
        <v>0</v>
      </c>
      <c r="DC34" s="331"/>
      <c r="DD34" s="333"/>
      <c r="DE34" s="436" t="s">
        <v>71</v>
      </c>
      <c r="DF34" s="338"/>
      <c r="DG34" s="331">
        <v>0</v>
      </c>
      <c r="DH34" s="331"/>
      <c r="DI34" s="331"/>
      <c r="DJ34" s="331">
        <v>0</v>
      </c>
      <c r="DK34" s="331"/>
      <c r="DL34" s="333"/>
      <c r="DM34" s="436" t="s">
        <v>71</v>
      </c>
      <c r="DN34" s="338"/>
      <c r="DO34" s="331">
        <v>0</v>
      </c>
      <c r="DP34" s="331"/>
      <c r="DQ34" s="331"/>
      <c r="DR34" s="331">
        <v>0</v>
      </c>
      <c r="DS34" s="331"/>
      <c r="DT34" s="333"/>
      <c r="DU34" s="436" t="s">
        <v>71</v>
      </c>
      <c r="DV34" s="338"/>
      <c r="DW34" s="331">
        <v>0</v>
      </c>
      <c r="DX34" s="331"/>
      <c r="DY34" s="331"/>
      <c r="DZ34" s="331">
        <v>0</v>
      </c>
      <c r="EA34" s="331"/>
      <c r="EB34" s="333"/>
      <c r="EC34" s="436" t="s">
        <v>71</v>
      </c>
      <c r="ED34" s="338"/>
      <c r="EE34" s="331">
        <v>0</v>
      </c>
      <c r="EF34" s="331"/>
      <c r="EG34" s="331"/>
      <c r="EH34" s="331">
        <v>0</v>
      </c>
      <c r="EI34" s="331"/>
      <c r="EJ34" s="333"/>
      <c r="EK34" s="436" t="s">
        <v>71</v>
      </c>
      <c r="EL34" s="338"/>
      <c r="EM34" s="331">
        <v>0</v>
      </c>
      <c r="EN34" s="331"/>
      <c r="EO34" s="331"/>
      <c r="EP34" s="331">
        <v>0</v>
      </c>
      <c r="EQ34" s="331"/>
      <c r="ER34" s="333"/>
      <c r="ES34" s="436" t="s">
        <v>71</v>
      </c>
      <c r="ET34" s="338"/>
      <c r="EU34" s="331">
        <v>0</v>
      </c>
      <c r="EV34" s="331"/>
      <c r="EW34" s="331"/>
      <c r="EX34" s="331">
        <v>0</v>
      </c>
      <c r="EY34" s="331"/>
      <c r="EZ34" s="333"/>
      <c r="FA34" s="436" t="s">
        <v>71</v>
      </c>
      <c r="FB34" s="338"/>
      <c r="FC34" s="331">
        <v>0</v>
      </c>
      <c r="FD34" s="331"/>
      <c r="FE34" s="331"/>
      <c r="FF34" s="331">
        <v>0</v>
      </c>
      <c r="FG34" s="331"/>
      <c r="FH34" s="333"/>
      <c r="FI34" s="436" t="s">
        <v>71</v>
      </c>
      <c r="FJ34" s="338"/>
      <c r="FK34" s="331">
        <v>0</v>
      </c>
      <c r="FL34" s="331"/>
      <c r="FM34" s="331"/>
      <c r="FN34" s="331">
        <v>0</v>
      </c>
      <c r="FO34" s="331"/>
      <c r="FP34" s="333"/>
      <c r="FQ34" s="436" t="s">
        <v>71</v>
      </c>
      <c r="FR34" s="338"/>
      <c r="FS34" s="331">
        <v>0</v>
      </c>
      <c r="FT34" s="331"/>
      <c r="FU34" s="331"/>
      <c r="FV34" s="331">
        <v>0</v>
      </c>
      <c r="FW34" s="331"/>
      <c r="FX34" s="333"/>
      <c r="FY34" s="436" t="s">
        <v>71</v>
      </c>
      <c r="FZ34" s="338"/>
      <c r="GA34" s="331">
        <v>0</v>
      </c>
      <c r="GB34" s="331"/>
      <c r="GC34" s="331"/>
      <c r="GD34" s="331">
        <v>0</v>
      </c>
      <c r="GE34" s="331"/>
      <c r="GF34" s="333"/>
      <c r="GG34" s="436" t="s">
        <v>71</v>
      </c>
      <c r="GH34" s="338"/>
      <c r="GI34" s="331">
        <v>0</v>
      </c>
      <c r="GJ34" s="331"/>
      <c r="GK34" s="331"/>
      <c r="GL34" s="331">
        <v>0</v>
      </c>
      <c r="GM34" s="331"/>
      <c r="GN34" s="333"/>
      <c r="GO34" s="436" t="s">
        <v>71</v>
      </c>
      <c r="GP34" s="338"/>
      <c r="GQ34" s="331">
        <v>0</v>
      </c>
      <c r="GR34" s="331"/>
      <c r="GS34" s="331"/>
      <c r="GT34" s="331">
        <v>0</v>
      </c>
      <c r="GU34" s="331"/>
      <c r="GV34" s="333"/>
    </row>
    <row r="35" spans="1:204" s="15" customFormat="1" x14ac:dyDescent="0.2">
      <c r="A35" s="58" t="s">
        <v>163</v>
      </c>
      <c r="B35" s="59"/>
      <c r="C35" s="59"/>
      <c r="D35" s="59"/>
      <c r="E35" s="13"/>
      <c r="F35" s="13"/>
      <c r="G35" s="13"/>
      <c r="H35" s="13"/>
      <c r="I35" s="13"/>
      <c r="J35" s="13"/>
      <c r="K35" s="13"/>
      <c r="L35" s="448"/>
      <c r="M35" s="436"/>
      <c r="N35" s="338"/>
      <c r="O35" s="53">
        <v>-3.1489999294281006</v>
      </c>
      <c r="P35" s="53"/>
      <c r="Q35" s="53"/>
      <c r="R35" s="53">
        <v>0</v>
      </c>
      <c r="S35" s="53"/>
      <c r="T35" s="54"/>
      <c r="U35" s="436"/>
      <c r="V35" s="338"/>
      <c r="W35" s="53">
        <v>-3.3789999485015869</v>
      </c>
      <c r="X35" s="53"/>
      <c r="Y35" s="53"/>
      <c r="Z35" s="53">
        <v>0</v>
      </c>
      <c r="AA35" s="53"/>
      <c r="AB35" s="54"/>
      <c r="AC35" s="436"/>
      <c r="AD35" s="338"/>
      <c r="AE35" s="53">
        <v>-3.4560000896453857</v>
      </c>
      <c r="AF35" s="53"/>
      <c r="AG35" s="53"/>
      <c r="AH35" s="53">
        <v>0</v>
      </c>
      <c r="AI35" s="53"/>
      <c r="AJ35" s="54"/>
      <c r="AK35" s="436"/>
      <c r="AL35" s="338"/>
      <c r="AM35" s="53">
        <v>-3.3789999485015869</v>
      </c>
      <c r="AN35" s="53"/>
      <c r="AO35" s="53"/>
      <c r="AP35" s="53">
        <v>0</v>
      </c>
      <c r="AQ35" s="53"/>
      <c r="AR35" s="54"/>
      <c r="AS35" s="436"/>
      <c r="AT35" s="338"/>
      <c r="AU35" s="53">
        <v>-3.4560000896453857</v>
      </c>
      <c r="AV35" s="53"/>
      <c r="AW35" s="53"/>
      <c r="AX35" s="53">
        <v>0</v>
      </c>
      <c r="AY35" s="53"/>
      <c r="AZ35" s="54"/>
      <c r="BA35" s="436"/>
      <c r="BB35" s="338"/>
      <c r="BC35" s="53">
        <v>-3.3789999485015869</v>
      </c>
      <c r="BD35" s="53"/>
      <c r="BE35" s="53"/>
      <c r="BF35" s="53">
        <v>0</v>
      </c>
      <c r="BG35" s="53"/>
      <c r="BH35" s="54"/>
      <c r="BI35" s="436"/>
      <c r="BJ35" s="338"/>
      <c r="BK35" s="53">
        <v>-3.8399999141693115</v>
      </c>
      <c r="BL35" s="53"/>
      <c r="BM35" s="53"/>
      <c r="BN35" s="53">
        <v>0</v>
      </c>
      <c r="BO35" s="53"/>
      <c r="BP35" s="54"/>
      <c r="BQ35" s="436"/>
      <c r="BR35" s="338"/>
      <c r="BS35" s="53">
        <v>-3.4560000896453857</v>
      </c>
      <c r="BT35" s="53"/>
      <c r="BU35" s="53"/>
      <c r="BV35" s="53">
        <v>0</v>
      </c>
      <c r="BW35" s="53"/>
      <c r="BX35" s="54"/>
      <c r="BY35" s="436"/>
      <c r="BZ35" s="338"/>
      <c r="CA35" s="53">
        <v>-3.2260000705718994</v>
      </c>
      <c r="CB35" s="53"/>
      <c r="CC35" s="53"/>
      <c r="CD35" s="53">
        <v>0</v>
      </c>
      <c r="CE35" s="53"/>
      <c r="CF35" s="54"/>
      <c r="CG35" s="436"/>
      <c r="CH35" s="338"/>
      <c r="CI35" s="53">
        <v>-3.4560000896453857</v>
      </c>
      <c r="CJ35" s="53"/>
      <c r="CK35" s="53"/>
      <c r="CL35" s="53">
        <v>0</v>
      </c>
      <c r="CM35" s="53"/>
      <c r="CN35" s="54"/>
      <c r="CO35" s="436"/>
      <c r="CP35" s="338"/>
      <c r="CQ35" s="53">
        <v>-3.1489999294281006</v>
      </c>
      <c r="CR35" s="53"/>
      <c r="CS35" s="53"/>
      <c r="CT35" s="53">
        <v>0</v>
      </c>
      <c r="CU35" s="53"/>
      <c r="CV35" s="54"/>
      <c r="CW35" s="436"/>
      <c r="CX35" s="338"/>
      <c r="CY35" s="53">
        <v>-3.7630000114440918</v>
      </c>
      <c r="CZ35" s="53"/>
      <c r="DA35" s="53"/>
      <c r="DB35" s="53">
        <v>0</v>
      </c>
      <c r="DC35" s="53"/>
      <c r="DD35" s="54"/>
      <c r="DE35" s="436"/>
      <c r="DF35" s="338"/>
      <c r="DG35" s="53">
        <v>-3.6860001087188721</v>
      </c>
      <c r="DH35" s="53"/>
      <c r="DI35" s="53"/>
      <c r="DJ35" s="53">
        <v>0</v>
      </c>
      <c r="DK35" s="53"/>
      <c r="DL35" s="54"/>
      <c r="DM35" s="436"/>
      <c r="DN35" s="338"/>
      <c r="DO35" s="53">
        <v>-3.4560000896453857</v>
      </c>
      <c r="DP35" s="53"/>
      <c r="DQ35" s="53"/>
      <c r="DR35" s="53">
        <v>0</v>
      </c>
      <c r="DS35" s="53"/>
      <c r="DT35" s="54"/>
      <c r="DU35" s="436"/>
      <c r="DV35" s="338"/>
      <c r="DW35" s="53">
        <v>-3.3789999485015869</v>
      </c>
      <c r="DX35" s="53"/>
      <c r="DY35" s="53"/>
      <c r="DZ35" s="53">
        <v>0</v>
      </c>
      <c r="EA35" s="53"/>
      <c r="EB35" s="54"/>
      <c r="EC35" s="436"/>
      <c r="ED35" s="338"/>
      <c r="EE35" s="53">
        <v>-3.4560000896453857</v>
      </c>
      <c r="EF35" s="53"/>
      <c r="EG35" s="53"/>
      <c r="EH35" s="53">
        <v>0</v>
      </c>
      <c r="EI35" s="53"/>
      <c r="EJ35" s="54"/>
      <c r="EK35" s="436"/>
      <c r="EL35" s="338"/>
      <c r="EM35" s="53">
        <v>-3.1489999294281006</v>
      </c>
      <c r="EN35" s="53"/>
      <c r="EO35" s="53"/>
      <c r="EP35" s="53">
        <v>0</v>
      </c>
      <c r="EQ35" s="53"/>
      <c r="ER35" s="54"/>
      <c r="ES35" s="436"/>
      <c r="ET35" s="338"/>
      <c r="EU35" s="53">
        <v>-3.4560000896453857</v>
      </c>
      <c r="EV35" s="53"/>
      <c r="EW35" s="53"/>
      <c r="EX35" s="53">
        <v>0</v>
      </c>
      <c r="EY35" s="53"/>
      <c r="EZ35" s="54"/>
      <c r="FA35" s="436"/>
      <c r="FB35" s="338"/>
      <c r="FC35" s="53">
        <v>-3.8399999141693115</v>
      </c>
      <c r="FD35" s="53"/>
      <c r="FE35" s="53"/>
      <c r="FF35" s="53">
        <v>0</v>
      </c>
      <c r="FG35" s="53"/>
      <c r="FH35" s="54"/>
      <c r="FI35" s="436"/>
      <c r="FJ35" s="338"/>
      <c r="FK35" s="53">
        <v>-3.7630000114440918</v>
      </c>
      <c r="FL35" s="53"/>
      <c r="FM35" s="53"/>
      <c r="FN35" s="53">
        <v>0</v>
      </c>
      <c r="FO35" s="53"/>
      <c r="FP35" s="54"/>
      <c r="FQ35" s="436"/>
      <c r="FR35" s="338"/>
      <c r="FS35" s="53">
        <v>-3.1489999294281006</v>
      </c>
      <c r="FT35" s="53"/>
      <c r="FU35" s="53"/>
      <c r="FV35" s="53">
        <v>0</v>
      </c>
      <c r="FW35" s="53"/>
      <c r="FX35" s="54"/>
      <c r="FY35" s="436"/>
      <c r="FZ35" s="338"/>
      <c r="GA35" s="53">
        <v>-3.3789999485015869</v>
      </c>
      <c r="GB35" s="53"/>
      <c r="GC35" s="53"/>
      <c r="GD35" s="53">
        <v>0</v>
      </c>
      <c r="GE35" s="53"/>
      <c r="GF35" s="54"/>
      <c r="GG35" s="436"/>
      <c r="GH35" s="338"/>
      <c r="GI35" s="53">
        <v>-3.5329999923706055</v>
      </c>
      <c r="GJ35" s="53"/>
      <c r="GK35" s="53"/>
      <c r="GL35" s="53">
        <v>0</v>
      </c>
      <c r="GM35" s="53"/>
      <c r="GN35" s="54"/>
      <c r="GO35" s="436"/>
      <c r="GP35" s="338"/>
      <c r="GQ35" s="53">
        <v>-3.3789999485015869</v>
      </c>
      <c r="GR35" s="53"/>
      <c r="GS35" s="53"/>
      <c r="GT35" s="53">
        <v>0</v>
      </c>
      <c r="GU35" s="53"/>
      <c r="GV35" s="54"/>
    </row>
    <row r="36" spans="1:204" s="15" customFormat="1" x14ac:dyDescent="0.2">
      <c r="A36" s="58" t="s">
        <v>164</v>
      </c>
      <c r="B36" s="59"/>
      <c r="C36" s="59"/>
      <c r="D36" s="59"/>
      <c r="E36" s="13"/>
      <c r="F36" s="13"/>
      <c r="G36" s="13"/>
      <c r="H36" s="13"/>
      <c r="I36" s="13"/>
      <c r="J36" s="13"/>
      <c r="K36" s="13"/>
      <c r="L36" s="448"/>
      <c r="M36" s="436"/>
      <c r="N36" s="338"/>
      <c r="O36" s="53">
        <v>-5.7999998331069946E-2</v>
      </c>
      <c r="P36" s="53"/>
      <c r="Q36" s="53"/>
      <c r="R36" s="53">
        <v>-1.8999999389052391E-2</v>
      </c>
      <c r="S36" s="53"/>
      <c r="T36" s="54"/>
      <c r="U36" s="436"/>
      <c r="V36" s="338"/>
      <c r="W36" s="53">
        <v>-7.6999999582767487E-2</v>
      </c>
      <c r="X36" s="53"/>
      <c r="Y36" s="53"/>
      <c r="Z36" s="53">
        <v>-1.8999999389052391E-2</v>
      </c>
      <c r="AA36" s="53"/>
      <c r="AB36" s="54"/>
      <c r="AC36" s="436"/>
      <c r="AD36" s="338"/>
      <c r="AE36" s="53">
        <v>-7.6999999582767487E-2</v>
      </c>
      <c r="AF36" s="53"/>
      <c r="AG36" s="53"/>
      <c r="AH36" s="53">
        <v>-3.7999998778104782E-2</v>
      </c>
      <c r="AI36" s="53"/>
      <c r="AJ36" s="54"/>
      <c r="AK36" s="436"/>
      <c r="AL36" s="338"/>
      <c r="AM36" s="53">
        <v>-5.7999998331069946E-2</v>
      </c>
      <c r="AN36" s="53"/>
      <c r="AO36" s="53"/>
      <c r="AP36" s="53">
        <v>-1.8999999389052391E-2</v>
      </c>
      <c r="AQ36" s="53"/>
      <c r="AR36" s="54"/>
      <c r="AS36" s="436"/>
      <c r="AT36" s="338"/>
      <c r="AU36" s="53">
        <v>-5.7999998331069946E-2</v>
      </c>
      <c r="AV36" s="53"/>
      <c r="AW36" s="53"/>
      <c r="AX36" s="53">
        <v>-1.8999999389052391E-2</v>
      </c>
      <c r="AY36" s="53"/>
      <c r="AZ36" s="54"/>
      <c r="BA36" s="436"/>
      <c r="BB36" s="338"/>
      <c r="BC36" s="53">
        <v>-7.6999999582767487E-2</v>
      </c>
      <c r="BD36" s="53"/>
      <c r="BE36" s="53"/>
      <c r="BF36" s="53">
        <v>-1.8999999389052391E-2</v>
      </c>
      <c r="BG36" s="53"/>
      <c r="BH36" s="54"/>
      <c r="BI36" s="436"/>
      <c r="BJ36" s="338"/>
      <c r="BK36" s="53">
        <v>-5.7999998331069946E-2</v>
      </c>
      <c r="BL36" s="53"/>
      <c r="BM36" s="53"/>
      <c r="BN36" s="53">
        <v>-1.8999999389052391E-2</v>
      </c>
      <c r="BO36" s="53"/>
      <c r="BP36" s="54"/>
      <c r="BQ36" s="436"/>
      <c r="BR36" s="338"/>
      <c r="BS36" s="53">
        <v>-7.6999999582767487E-2</v>
      </c>
      <c r="BT36" s="53"/>
      <c r="BU36" s="53"/>
      <c r="BV36" s="53">
        <v>-1.8999999389052391E-2</v>
      </c>
      <c r="BW36" s="53"/>
      <c r="BX36" s="54"/>
      <c r="BY36" s="436"/>
      <c r="BZ36" s="338"/>
      <c r="CA36" s="53">
        <v>-7.6999999582767487E-2</v>
      </c>
      <c r="CB36" s="53"/>
      <c r="CC36" s="53"/>
      <c r="CD36" s="53">
        <v>-1.8999999389052391E-2</v>
      </c>
      <c r="CE36" s="53"/>
      <c r="CF36" s="54"/>
      <c r="CG36" s="436"/>
      <c r="CH36" s="338"/>
      <c r="CI36" s="53">
        <v>-9.6000000834465027E-2</v>
      </c>
      <c r="CJ36" s="53"/>
      <c r="CK36" s="53"/>
      <c r="CL36" s="53">
        <v>-1.8999999389052391E-2</v>
      </c>
      <c r="CM36" s="53"/>
      <c r="CN36" s="54"/>
      <c r="CO36" s="436"/>
      <c r="CP36" s="338"/>
      <c r="CQ36" s="53">
        <v>-9.6000000834465027E-2</v>
      </c>
      <c r="CR36" s="53"/>
      <c r="CS36" s="53"/>
      <c r="CT36" s="53">
        <v>-1.8999999389052391E-2</v>
      </c>
      <c r="CU36" s="53"/>
      <c r="CV36" s="54"/>
      <c r="CW36" s="436"/>
      <c r="CX36" s="338"/>
      <c r="CY36" s="53">
        <v>-7.6999999582767487E-2</v>
      </c>
      <c r="CZ36" s="53"/>
      <c r="DA36" s="53"/>
      <c r="DB36" s="53">
        <v>-1.8999999389052391E-2</v>
      </c>
      <c r="DC36" s="53"/>
      <c r="DD36" s="54"/>
      <c r="DE36" s="436"/>
      <c r="DF36" s="338"/>
      <c r="DG36" s="53">
        <v>-7.6999999582767487E-2</v>
      </c>
      <c r="DH36" s="53"/>
      <c r="DI36" s="53"/>
      <c r="DJ36" s="53">
        <v>-1.8999999389052391E-2</v>
      </c>
      <c r="DK36" s="53"/>
      <c r="DL36" s="54"/>
      <c r="DM36" s="436"/>
      <c r="DN36" s="338"/>
      <c r="DO36" s="53">
        <v>-7.6999999582767487E-2</v>
      </c>
      <c r="DP36" s="53"/>
      <c r="DQ36" s="53"/>
      <c r="DR36" s="53">
        <v>-1.8999999389052391E-2</v>
      </c>
      <c r="DS36" s="53"/>
      <c r="DT36" s="54"/>
      <c r="DU36" s="436"/>
      <c r="DV36" s="338"/>
      <c r="DW36" s="53">
        <v>-5.7999998331069946E-2</v>
      </c>
      <c r="DX36" s="53"/>
      <c r="DY36" s="53"/>
      <c r="DZ36" s="53">
        <v>-1.8999999389052391E-2</v>
      </c>
      <c r="EA36" s="53"/>
      <c r="EB36" s="54"/>
      <c r="EC36" s="436"/>
      <c r="ED36" s="338"/>
      <c r="EE36" s="53">
        <v>-5.7999998331069946E-2</v>
      </c>
      <c r="EF36" s="53"/>
      <c r="EG36" s="53"/>
      <c r="EH36" s="53">
        <v>-1.8999999389052391E-2</v>
      </c>
      <c r="EI36" s="53"/>
      <c r="EJ36" s="54"/>
      <c r="EK36" s="436"/>
      <c r="EL36" s="338"/>
      <c r="EM36" s="53">
        <v>-7.6999999582767487E-2</v>
      </c>
      <c r="EN36" s="53"/>
      <c r="EO36" s="53"/>
      <c r="EP36" s="53">
        <v>-1.8999999389052391E-2</v>
      </c>
      <c r="EQ36" s="53"/>
      <c r="ER36" s="54"/>
      <c r="ES36" s="436"/>
      <c r="ET36" s="338"/>
      <c r="EU36" s="53">
        <v>-5.7999998331069946E-2</v>
      </c>
      <c r="EV36" s="53"/>
      <c r="EW36" s="53"/>
      <c r="EX36" s="53">
        <v>-1.8999999389052391E-2</v>
      </c>
      <c r="EY36" s="53"/>
      <c r="EZ36" s="54"/>
      <c r="FA36" s="436"/>
      <c r="FB36" s="338"/>
      <c r="FC36" s="53">
        <v>-5.7999998331069946E-2</v>
      </c>
      <c r="FD36" s="53"/>
      <c r="FE36" s="53"/>
      <c r="FF36" s="53">
        <v>-1.8999999389052391E-2</v>
      </c>
      <c r="FG36" s="53"/>
      <c r="FH36" s="54"/>
      <c r="FI36" s="436"/>
      <c r="FJ36" s="338"/>
      <c r="FK36" s="53">
        <v>-7.6999999582767487E-2</v>
      </c>
      <c r="FL36" s="53"/>
      <c r="FM36" s="53"/>
      <c r="FN36" s="53">
        <v>-1.8999999389052391E-2</v>
      </c>
      <c r="FO36" s="53"/>
      <c r="FP36" s="54"/>
      <c r="FQ36" s="436"/>
      <c r="FR36" s="338"/>
      <c r="FS36" s="53">
        <v>-5.7999998331069946E-2</v>
      </c>
      <c r="FT36" s="53"/>
      <c r="FU36" s="53"/>
      <c r="FV36" s="53">
        <v>-1.8999999389052391E-2</v>
      </c>
      <c r="FW36" s="53"/>
      <c r="FX36" s="54"/>
      <c r="FY36" s="436"/>
      <c r="FZ36" s="338"/>
      <c r="GA36" s="53">
        <v>-3.7999998778104782E-2</v>
      </c>
      <c r="GB36" s="53"/>
      <c r="GC36" s="53"/>
      <c r="GD36" s="53">
        <v>-1.8999999389052391E-2</v>
      </c>
      <c r="GE36" s="53"/>
      <c r="GF36" s="54"/>
      <c r="GG36" s="436"/>
      <c r="GH36" s="338"/>
      <c r="GI36" s="53">
        <v>-5.7999998331069946E-2</v>
      </c>
      <c r="GJ36" s="53"/>
      <c r="GK36" s="53"/>
      <c r="GL36" s="53">
        <v>-1.8999999389052391E-2</v>
      </c>
      <c r="GM36" s="53"/>
      <c r="GN36" s="54"/>
      <c r="GO36" s="436"/>
      <c r="GP36" s="338"/>
      <c r="GQ36" s="53">
        <v>-5.7999998331069946E-2</v>
      </c>
      <c r="GR36" s="53"/>
      <c r="GS36" s="53"/>
      <c r="GT36" s="53">
        <v>-1.8999999389052391E-2</v>
      </c>
      <c r="GU36" s="53"/>
      <c r="GV36" s="54"/>
    </row>
    <row r="37" spans="1:204" s="15" customFormat="1" x14ac:dyDescent="0.2">
      <c r="A37" s="58" t="s">
        <v>165</v>
      </c>
      <c r="B37" s="59"/>
      <c r="C37" s="59"/>
      <c r="D37" s="59"/>
      <c r="E37" s="13"/>
      <c r="F37" s="13"/>
      <c r="G37" s="13"/>
      <c r="H37" s="13"/>
      <c r="I37" s="13"/>
      <c r="J37" s="13"/>
      <c r="K37" s="13"/>
      <c r="L37" s="448"/>
      <c r="M37" s="436"/>
      <c r="N37" s="338"/>
      <c r="O37" s="53">
        <v>-0.7630000114440918</v>
      </c>
      <c r="P37" s="53"/>
      <c r="Q37" s="53"/>
      <c r="R37" s="53">
        <v>-0.460999995470047</v>
      </c>
      <c r="S37" s="53"/>
      <c r="T37" s="54"/>
      <c r="U37" s="436"/>
      <c r="V37" s="338"/>
      <c r="W37" s="53">
        <v>-0.72000002861022949</v>
      </c>
      <c r="X37" s="53"/>
      <c r="Y37" s="53"/>
      <c r="Z37" s="53">
        <v>-0.41800001263618469</v>
      </c>
      <c r="AA37" s="53"/>
      <c r="AB37" s="54"/>
      <c r="AC37" s="436"/>
      <c r="AD37" s="338"/>
      <c r="AE37" s="53">
        <v>-0.70599997043609619</v>
      </c>
      <c r="AF37" s="53"/>
      <c r="AG37" s="53"/>
      <c r="AH37" s="53">
        <v>-0.44600000977516174</v>
      </c>
      <c r="AI37" s="53"/>
      <c r="AJ37" s="54"/>
      <c r="AK37" s="436"/>
      <c r="AL37" s="338"/>
      <c r="AM37" s="53">
        <v>-0.64800000190734863</v>
      </c>
      <c r="AN37" s="53"/>
      <c r="AO37" s="53"/>
      <c r="AP37" s="53">
        <v>-0.40299999713897705</v>
      </c>
      <c r="AQ37" s="53"/>
      <c r="AR37" s="54"/>
      <c r="AS37" s="436"/>
      <c r="AT37" s="338"/>
      <c r="AU37" s="53">
        <v>-0.66200000047683716</v>
      </c>
      <c r="AV37" s="53"/>
      <c r="AW37" s="53"/>
      <c r="AX37" s="53">
        <v>-0.40299999713897705</v>
      </c>
      <c r="AY37" s="53"/>
      <c r="AZ37" s="54"/>
      <c r="BA37" s="436"/>
      <c r="BB37" s="338"/>
      <c r="BC37" s="53">
        <v>-0.70599997043609619</v>
      </c>
      <c r="BD37" s="53"/>
      <c r="BE37" s="53"/>
      <c r="BF37" s="53">
        <v>-0.41800001263618469</v>
      </c>
      <c r="BG37" s="53"/>
      <c r="BH37" s="54"/>
      <c r="BI37" s="436"/>
      <c r="BJ37" s="338"/>
      <c r="BK37" s="53">
        <v>-0.74900001287460327</v>
      </c>
      <c r="BL37" s="53"/>
      <c r="BM37" s="53"/>
      <c r="BN37" s="53">
        <v>-0.41800001263618469</v>
      </c>
      <c r="BO37" s="53"/>
      <c r="BP37" s="54"/>
      <c r="BQ37" s="436"/>
      <c r="BR37" s="338"/>
      <c r="BS37" s="53">
        <v>-0.73400002717971802</v>
      </c>
      <c r="BT37" s="53"/>
      <c r="BU37" s="53"/>
      <c r="BV37" s="53">
        <v>-0.40299999713897705</v>
      </c>
      <c r="BW37" s="53"/>
      <c r="BX37" s="54"/>
      <c r="BY37" s="436"/>
      <c r="BZ37" s="338"/>
      <c r="CA37" s="53">
        <v>-0.85000002384185791</v>
      </c>
      <c r="CB37" s="53"/>
      <c r="CC37" s="53"/>
      <c r="CD37" s="53">
        <v>-0.460999995470047</v>
      </c>
      <c r="CE37" s="53"/>
      <c r="CF37" s="54"/>
      <c r="CG37" s="436"/>
      <c r="CH37" s="338"/>
      <c r="CI37" s="53">
        <v>-0.82099997997283936</v>
      </c>
      <c r="CJ37" s="53"/>
      <c r="CK37" s="53"/>
      <c r="CL37" s="53">
        <v>-0.43200001120567322</v>
      </c>
      <c r="CM37" s="53"/>
      <c r="CN37" s="54"/>
      <c r="CO37" s="436"/>
      <c r="CP37" s="338"/>
      <c r="CQ37" s="53">
        <v>-0.83499997854232788</v>
      </c>
      <c r="CR37" s="53"/>
      <c r="CS37" s="53"/>
      <c r="CT37" s="53">
        <v>-0.460999995470047</v>
      </c>
      <c r="CU37" s="53"/>
      <c r="CV37" s="54"/>
      <c r="CW37" s="436"/>
      <c r="CX37" s="338"/>
      <c r="CY37" s="53">
        <v>-0.83499997854232788</v>
      </c>
      <c r="CZ37" s="53"/>
      <c r="DA37" s="53"/>
      <c r="DB37" s="53">
        <v>-0.43200001120567322</v>
      </c>
      <c r="DC37" s="53"/>
      <c r="DD37" s="54"/>
      <c r="DE37" s="436"/>
      <c r="DF37" s="338"/>
      <c r="DG37" s="53">
        <v>-0.72000002861022949</v>
      </c>
      <c r="DH37" s="53"/>
      <c r="DI37" s="53"/>
      <c r="DJ37" s="53">
        <v>-0.41800001263618469</v>
      </c>
      <c r="DK37" s="53"/>
      <c r="DL37" s="54"/>
      <c r="DM37" s="436"/>
      <c r="DN37" s="338"/>
      <c r="DO37" s="53">
        <v>-0.74900001287460327</v>
      </c>
      <c r="DP37" s="53"/>
      <c r="DQ37" s="53"/>
      <c r="DR37" s="53">
        <v>-0.41800001263618469</v>
      </c>
      <c r="DS37" s="53"/>
      <c r="DT37" s="54"/>
      <c r="DU37" s="436"/>
      <c r="DV37" s="338"/>
      <c r="DW37" s="53">
        <v>-0.72000002861022949</v>
      </c>
      <c r="DX37" s="53"/>
      <c r="DY37" s="53"/>
      <c r="DZ37" s="53">
        <v>-0.40299999713897705</v>
      </c>
      <c r="EA37" s="53"/>
      <c r="EB37" s="54"/>
      <c r="EC37" s="436"/>
      <c r="ED37" s="338"/>
      <c r="EE37" s="53">
        <v>-0.74900001287460327</v>
      </c>
      <c r="EF37" s="53"/>
      <c r="EG37" s="53"/>
      <c r="EH37" s="53">
        <v>-0.43200001120567322</v>
      </c>
      <c r="EI37" s="53"/>
      <c r="EJ37" s="54"/>
      <c r="EK37" s="436"/>
      <c r="EL37" s="338"/>
      <c r="EM37" s="53">
        <v>-0.79199999570846558</v>
      </c>
      <c r="EN37" s="53"/>
      <c r="EO37" s="53"/>
      <c r="EP37" s="53">
        <v>-0.47499999403953552</v>
      </c>
      <c r="EQ37" s="53"/>
      <c r="ER37" s="54"/>
      <c r="ES37" s="436"/>
      <c r="ET37" s="338"/>
      <c r="EU37" s="53">
        <v>-0.7630000114440918</v>
      </c>
      <c r="EV37" s="53"/>
      <c r="EW37" s="53"/>
      <c r="EX37" s="53">
        <v>-0.41800001263618469</v>
      </c>
      <c r="EY37" s="53"/>
      <c r="EZ37" s="54"/>
      <c r="FA37" s="436"/>
      <c r="FB37" s="338"/>
      <c r="FC37" s="53">
        <v>-0.82099997997283936</v>
      </c>
      <c r="FD37" s="53"/>
      <c r="FE37" s="53"/>
      <c r="FF37" s="53">
        <v>-0.44600000977516174</v>
      </c>
      <c r="FG37" s="53"/>
      <c r="FH37" s="54"/>
      <c r="FI37" s="436"/>
      <c r="FJ37" s="338"/>
      <c r="FK37" s="53">
        <v>-0.79199999570846558</v>
      </c>
      <c r="FL37" s="53"/>
      <c r="FM37" s="53"/>
      <c r="FN37" s="53">
        <v>-0.44600000977516174</v>
      </c>
      <c r="FO37" s="53"/>
      <c r="FP37" s="54"/>
      <c r="FQ37" s="436"/>
      <c r="FR37" s="338"/>
      <c r="FS37" s="53">
        <v>-0.82099997997283936</v>
      </c>
      <c r="FT37" s="53"/>
      <c r="FU37" s="53"/>
      <c r="FV37" s="53">
        <v>-0.460999995470047</v>
      </c>
      <c r="FW37" s="53"/>
      <c r="FX37" s="54"/>
      <c r="FY37" s="436"/>
      <c r="FZ37" s="338"/>
      <c r="GA37" s="53">
        <v>-0.82099997997283936</v>
      </c>
      <c r="GB37" s="53"/>
      <c r="GC37" s="53"/>
      <c r="GD37" s="53">
        <v>-0.44600000977516174</v>
      </c>
      <c r="GE37" s="53"/>
      <c r="GF37" s="54"/>
      <c r="GG37" s="436"/>
      <c r="GH37" s="338"/>
      <c r="GI37" s="53">
        <v>-0.83499997854232788</v>
      </c>
      <c r="GJ37" s="53"/>
      <c r="GK37" s="53"/>
      <c r="GL37" s="53">
        <v>-0.44600000977516174</v>
      </c>
      <c r="GM37" s="53"/>
      <c r="GN37" s="54"/>
      <c r="GO37" s="436"/>
      <c r="GP37" s="338"/>
      <c r="GQ37" s="53">
        <v>-0.7630000114440918</v>
      </c>
      <c r="GR37" s="53"/>
      <c r="GS37" s="53"/>
      <c r="GT37" s="53">
        <v>-0.40299999713897705</v>
      </c>
      <c r="GU37" s="53"/>
      <c r="GV37" s="54"/>
    </row>
    <row r="38" spans="1:204" x14ac:dyDescent="0.2">
      <c r="A38" s="51" t="s">
        <v>166</v>
      </c>
      <c r="B38" s="52"/>
      <c r="C38" s="52"/>
      <c r="D38" s="52"/>
      <c r="E38" s="18"/>
      <c r="F38" s="18"/>
      <c r="G38" s="18"/>
      <c r="H38" s="18"/>
      <c r="I38" s="18"/>
      <c r="J38" s="18"/>
      <c r="K38" s="18"/>
      <c r="L38" s="404"/>
      <c r="M38" s="406" t="s">
        <v>71</v>
      </c>
      <c r="N38" s="49"/>
      <c r="O38" s="42">
        <v>0</v>
      </c>
      <c r="P38" s="42"/>
      <c r="Q38" s="42"/>
      <c r="R38" s="42">
        <v>0</v>
      </c>
      <c r="S38" s="42"/>
      <c r="T38" s="43"/>
      <c r="U38" s="406" t="s">
        <v>71</v>
      </c>
      <c r="V38" s="49"/>
      <c r="W38" s="42">
        <v>0</v>
      </c>
      <c r="X38" s="42"/>
      <c r="Y38" s="42"/>
      <c r="Z38" s="42">
        <v>0</v>
      </c>
      <c r="AA38" s="42"/>
      <c r="AB38" s="43"/>
      <c r="AC38" s="406" t="s">
        <v>71</v>
      </c>
      <c r="AD38" s="49"/>
      <c r="AE38" s="42">
        <v>0</v>
      </c>
      <c r="AF38" s="42"/>
      <c r="AG38" s="42"/>
      <c r="AH38" s="42">
        <v>0</v>
      </c>
      <c r="AI38" s="42"/>
      <c r="AJ38" s="43"/>
      <c r="AK38" s="406" t="s">
        <v>71</v>
      </c>
      <c r="AL38" s="49"/>
      <c r="AM38" s="42">
        <v>0</v>
      </c>
      <c r="AN38" s="42"/>
      <c r="AO38" s="42"/>
      <c r="AP38" s="42">
        <v>0</v>
      </c>
      <c r="AQ38" s="42"/>
      <c r="AR38" s="43"/>
      <c r="AS38" s="436" t="s">
        <v>71</v>
      </c>
      <c r="AT38" s="338"/>
      <c r="AU38" s="331">
        <v>0</v>
      </c>
      <c r="AV38" s="331"/>
      <c r="AW38" s="331"/>
      <c r="AX38" s="331">
        <v>0</v>
      </c>
      <c r="AY38" s="331"/>
      <c r="AZ38" s="333"/>
      <c r="BA38" s="436" t="s">
        <v>71</v>
      </c>
      <c r="BB38" s="338"/>
      <c r="BC38" s="331">
        <v>0</v>
      </c>
      <c r="BD38" s="331"/>
      <c r="BE38" s="331"/>
      <c r="BF38" s="331">
        <v>0</v>
      </c>
      <c r="BG38" s="331"/>
      <c r="BH38" s="333"/>
      <c r="BI38" s="436" t="s">
        <v>71</v>
      </c>
      <c r="BJ38" s="338"/>
      <c r="BK38" s="331">
        <v>0</v>
      </c>
      <c r="BL38" s="331"/>
      <c r="BM38" s="331"/>
      <c r="BN38" s="331">
        <v>0</v>
      </c>
      <c r="BO38" s="331"/>
      <c r="BP38" s="333"/>
      <c r="BQ38" s="436" t="s">
        <v>71</v>
      </c>
      <c r="BR38" s="338"/>
      <c r="BS38" s="331">
        <v>0</v>
      </c>
      <c r="BT38" s="331"/>
      <c r="BU38" s="331"/>
      <c r="BV38" s="331">
        <v>0</v>
      </c>
      <c r="BW38" s="331"/>
      <c r="BX38" s="333"/>
      <c r="BY38" s="436" t="s">
        <v>71</v>
      </c>
      <c r="BZ38" s="338"/>
      <c r="CA38" s="331">
        <v>0</v>
      </c>
      <c r="CB38" s="331"/>
      <c r="CC38" s="331"/>
      <c r="CD38" s="331">
        <v>0</v>
      </c>
      <c r="CE38" s="331"/>
      <c r="CF38" s="333"/>
      <c r="CG38" s="436" t="s">
        <v>71</v>
      </c>
      <c r="CH38" s="338"/>
      <c r="CI38" s="331">
        <v>0</v>
      </c>
      <c r="CJ38" s="331"/>
      <c r="CK38" s="331"/>
      <c r="CL38" s="331">
        <v>0</v>
      </c>
      <c r="CM38" s="331"/>
      <c r="CN38" s="333"/>
      <c r="CO38" s="436" t="s">
        <v>71</v>
      </c>
      <c r="CP38" s="338"/>
      <c r="CQ38" s="331">
        <v>0</v>
      </c>
      <c r="CR38" s="331"/>
      <c r="CS38" s="331"/>
      <c r="CT38" s="331">
        <v>0</v>
      </c>
      <c r="CU38" s="331"/>
      <c r="CV38" s="333"/>
      <c r="CW38" s="436" t="s">
        <v>71</v>
      </c>
      <c r="CX38" s="338"/>
      <c r="CY38" s="331">
        <v>0</v>
      </c>
      <c r="CZ38" s="331"/>
      <c r="DA38" s="331"/>
      <c r="DB38" s="331">
        <v>0</v>
      </c>
      <c r="DC38" s="331"/>
      <c r="DD38" s="333"/>
      <c r="DE38" s="436" t="s">
        <v>71</v>
      </c>
      <c r="DF38" s="338"/>
      <c r="DG38" s="331">
        <v>0</v>
      </c>
      <c r="DH38" s="331"/>
      <c r="DI38" s="331"/>
      <c r="DJ38" s="331">
        <v>0</v>
      </c>
      <c r="DK38" s="331"/>
      <c r="DL38" s="333"/>
      <c r="DM38" s="436" t="s">
        <v>71</v>
      </c>
      <c r="DN38" s="338"/>
      <c r="DO38" s="331">
        <v>0</v>
      </c>
      <c r="DP38" s="331"/>
      <c r="DQ38" s="331"/>
      <c r="DR38" s="331">
        <v>0</v>
      </c>
      <c r="DS38" s="331"/>
      <c r="DT38" s="333"/>
      <c r="DU38" s="436" t="s">
        <v>71</v>
      </c>
      <c r="DV38" s="338"/>
      <c r="DW38" s="331">
        <v>0</v>
      </c>
      <c r="DX38" s="331"/>
      <c r="DY38" s="331"/>
      <c r="DZ38" s="331">
        <v>0</v>
      </c>
      <c r="EA38" s="331"/>
      <c r="EB38" s="333"/>
      <c r="EC38" s="436" t="s">
        <v>71</v>
      </c>
      <c r="ED38" s="338"/>
      <c r="EE38" s="331">
        <v>0</v>
      </c>
      <c r="EF38" s="331"/>
      <c r="EG38" s="331"/>
      <c r="EH38" s="331">
        <v>0</v>
      </c>
      <c r="EI38" s="331"/>
      <c r="EJ38" s="333"/>
      <c r="EK38" s="436" t="s">
        <v>71</v>
      </c>
      <c r="EL38" s="338"/>
      <c r="EM38" s="331">
        <v>0</v>
      </c>
      <c r="EN38" s="331"/>
      <c r="EO38" s="331"/>
      <c r="EP38" s="331">
        <v>0</v>
      </c>
      <c r="EQ38" s="331"/>
      <c r="ER38" s="333"/>
      <c r="ES38" s="436" t="s">
        <v>71</v>
      </c>
      <c r="ET38" s="338"/>
      <c r="EU38" s="331">
        <v>0</v>
      </c>
      <c r="EV38" s="331"/>
      <c r="EW38" s="331"/>
      <c r="EX38" s="331">
        <v>0</v>
      </c>
      <c r="EY38" s="331"/>
      <c r="EZ38" s="333"/>
      <c r="FA38" s="436" t="s">
        <v>71</v>
      </c>
      <c r="FB38" s="338"/>
      <c r="FC38" s="331">
        <v>0</v>
      </c>
      <c r="FD38" s="331"/>
      <c r="FE38" s="331"/>
      <c r="FF38" s="331">
        <v>0</v>
      </c>
      <c r="FG38" s="331"/>
      <c r="FH38" s="333"/>
      <c r="FI38" s="436" t="s">
        <v>71</v>
      </c>
      <c r="FJ38" s="338"/>
      <c r="FK38" s="331">
        <v>0</v>
      </c>
      <c r="FL38" s="331"/>
      <c r="FM38" s="331"/>
      <c r="FN38" s="331">
        <v>0</v>
      </c>
      <c r="FO38" s="331"/>
      <c r="FP38" s="333"/>
      <c r="FQ38" s="436" t="s">
        <v>71</v>
      </c>
      <c r="FR38" s="338"/>
      <c r="FS38" s="331">
        <v>0</v>
      </c>
      <c r="FT38" s="331"/>
      <c r="FU38" s="331"/>
      <c r="FV38" s="331">
        <v>0</v>
      </c>
      <c r="FW38" s="331"/>
      <c r="FX38" s="333"/>
      <c r="FY38" s="436" t="s">
        <v>71</v>
      </c>
      <c r="FZ38" s="338"/>
      <c r="GA38" s="331">
        <v>0</v>
      </c>
      <c r="GB38" s="331"/>
      <c r="GC38" s="331"/>
      <c r="GD38" s="331">
        <v>0</v>
      </c>
      <c r="GE38" s="331"/>
      <c r="GF38" s="333"/>
      <c r="GG38" s="436" t="s">
        <v>71</v>
      </c>
      <c r="GH38" s="338"/>
      <c r="GI38" s="331">
        <v>0</v>
      </c>
      <c r="GJ38" s="331"/>
      <c r="GK38" s="331"/>
      <c r="GL38" s="331">
        <v>0</v>
      </c>
      <c r="GM38" s="331"/>
      <c r="GN38" s="333"/>
      <c r="GO38" s="436" t="s">
        <v>71</v>
      </c>
      <c r="GP38" s="338"/>
      <c r="GQ38" s="331">
        <v>0</v>
      </c>
      <c r="GR38" s="331"/>
      <c r="GS38" s="331"/>
      <c r="GT38" s="331">
        <v>0</v>
      </c>
      <c r="GU38" s="331"/>
      <c r="GV38" s="333"/>
    </row>
    <row r="39" spans="1:204" x14ac:dyDescent="0.2">
      <c r="A39" s="51" t="s">
        <v>167</v>
      </c>
      <c r="B39" s="52"/>
      <c r="C39" s="52"/>
      <c r="D39" s="52"/>
      <c r="E39" s="18"/>
      <c r="F39" s="18"/>
      <c r="G39" s="18"/>
      <c r="H39" s="18"/>
      <c r="I39" s="18"/>
      <c r="J39" s="18"/>
      <c r="K39" s="18"/>
      <c r="L39" s="404"/>
      <c r="M39" s="406"/>
      <c r="N39" s="49"/>
      <c r="O39" s="60">
        <v>0</v>
      </c>
      <c r="P39" s="60"/>
      <c r="Q39" s="60"/>
      <c r="R39" s="60">
        <v>0</v>
      </c>
      <c r="S39" s="60"/>
      <c r="T39" s="61"/>
      <c r="U39" s="406"/>
      <c r="V39" s="49"/>
      <c r="W39" s="60">
        <v>0</v>
      </c>
      <c r="X39" s="60"/>
      <c r="Y39" s="60"/>
      <c r="Z39" s="60">
        <v>0</v>
      </c>
      <c r="AA39" s="60"/>
      <c r="AB39" s="61"/>
      <c r="AC39" s="406"/>
      <c r="AD39" s="49"/>
      <c r="AE39" s="60">
        <v>0</v>
      </c>
      <c r="AF39" s="60"/>
      <c r="AG39" s="60"/>
      <c r="AH39" s="60">
        <v>0</v>
      </c>
      <c r="AI39" s="60"/>
      <c r="AJ39" s="61"/>
      <c r="AK39" s="406"/>
      <c r="AL39" s="49"/>
      <c r="AM39" s="60">
        <v>0</v>
      </c>
      <c r="AN39" s="60"/>
      <c r="AO39" s="60"/>
      <c r="AP39" s="60">
        <v>0</v>
      </c>
      <c r="AQ39" s="60"/>
      <c r="AR39" s="61"/>
      <c r="AS39" s="436"/>
      <c r="AT39" s="338"/>
      <c r="AU39" s="53">
        <v>0</v>
      </c>
      <c r="AV39" s="53"/>
      <c r="AW39" s="53"/>
      <c r="AX39" s="53">
        <v>0</v>
      </c>
      <c r="AY39" s="53"/>
      <c r="AZ39" s="54"/>
      <c r="BA39" s="436"/>
      <c r="BB39" s="338"/>
      <c r="BC39" s="53">
        <v>0</v>
      </c>
      <c r="BD39" s="53"/>
      <c r="BE39" s="53"/>
      <c r="BF39" s="53">
        <v>0</v>
      </c>
      <c r="BG39" s="53"/>
      <c r="BH39" s="54"/>
      <c r="BI39" s="436"/>
      <c r="BJ39" s="338"/>
      <c r="BK39" s="53">
        <v>0</v>
      </c>
      <c r="BL39" s="53"/>
      <c r="BM39" s="53"/>
      <c r="BN39" s="53">
        <v>0</v>
      </c>
      <c r="BO39" s="53"/>
      <c r="BP39" s="54"/>
      <c r="BQ39" s="436"/>
      <c r="BR39" s="338"/>
      <c r="BS39" s="53">
        <v>0</v>
      </c>
      <c r="BT39" s="53"/>
      <c r="BU39" s="53"/>
      <c r="BV39" s="53">
        <v>0</v>
      </c>
      <c r="BW39" s="53"/>
      <c r="BX39" s="54"/>
      <c r="BY39" s="436"/>
      <c r="BZ39" s="338"/>
      <c r="CA39" s="53">
        <v>0</v>
      </c>
      <c r="CB39" s="53"/>
      <c r="CC39" s="53"/>
      <c r="CD39" s="53">
        <v>0</v>
      </c>
      <c r="CE39" s="53"/>
      <c r="CF39" s="54"/>
      <c r="CG39" s="436"/>
      <c r="CH39" s="338"/>
      <c r="CI39" s="53">
        <v>0</v>
      </c>
      <c r="CJ39" s="53"/>
      <c r="CK39" s="53"/>
      <c r="CL39" s="53">
        <v>0</v>
      </c>
      <c r="CM39" s="53"/>
      <c r="CN39" s="54"/>
      <c r="CO39" s="436"/>
      <c r="CP39" s="338"/>
      <c r="CQ39" s="53">
        <v>0</v>
      </c>
      <c r="CR39" s="53"/>
      <c r="CS39" s="53"/>
      <c r="CT39" s="53">
        <v>0</v>
      </c>
      <c r="CU39" s="53"/>
      <c r="CV39" s="54"/>
      <c r="CW39" s="436"/>
      <c r="CX39" s="338"/>
      <c r="CY39" s="53">
        <v>0</v>
      </c>
      <c r="CZ39" s="53"/>
      <c r="DA39" s="53"/>
      <c r="DB39" s="53">
        <v>0</v>
      </c>
      <c r="DC39" s="53"/>
      <c r="DD39" s="54"/>
      <c r="DE39" s="436"/>
      <c r="DF39" s="338"/>
      <c r="DG39" s="53">
        <v>0</v>
      </c>
      <c r="DH39" s="53"/>
      <c r="DI39" s="53"/>
      <c r="DJ39" s="53">
        <v>0</v>
      </c>
      <c r="DK39" s="53"/>
      <c r="DL39" s="54"/>
      <c r="DM39" s="436"/>
      <c r="DN39" s="338"/>
      <c r="DO39" s="53">
        <v>0</v>
      </c>
      <c r="DP39" s="53"/>
      <c r="DQ39" s="53"/>
      <c r="DR39" s="53">
        <v>0</v>
      </c>
      <c r="DS39" s="53"/>
      <c r="DT39" s="54"/>
      <c r="DU39" s="436"/>
      <c r="DV39" s="338"/>
      <c r="DW39" s="53">
        <v>0</v>
      </c>
      <c r="DX39" s="53"/>
      <c r="DY39" s="53"/>
      <c r="DZ39" s="53">
        <v>0</v>
      </c>
      <c r="EA39" s="53"/>
      <c r="EB39" s="54"/>
      <c r="EC39" s="436"/>
      <c r="ED39" s="338"/>
      <c r="EE39" s="53">
        <v>0</v>
      </c>
      <c r="EF39" s="53"/>
      <c r="EG39" s="53"/>
      <c r="EH39" s="53">
        <v>0</v>
      </c>
      <c r="EI39" s="53"/>
      <c r="EJ39" s="54"/>
      <c r="EK39" s="436"/>
      <c r="EL39" s="338"/>
      <c r="EM39" s="53">
        <v>0</v>
      </c>
      <c r="EN39" s="53"/>
      <c r="EO39" s="53"/>
      <c r="EP39" s="53">
        <v>0</v>
      </c>
      <c r="EQ39" s="53"/>
      <c r="ER39" s="54"/>
      <c r="ES39" s="436"/>
      <c r="ET39" s="338"/>
      <c r="EU39" s="53">
        <v>0</v>
      </c>
      <c r="EV39" s="53"/>
      <c r="EW39" s="53"/>
      <c r="EX39" s="53">
        <v>0</v>
      </c>
      <c r="EY39" s="53"/>
      <c r="EZ39" s="54"/>
      <c r="FA39" s="436"/>
      <c r="FB39" s="338"/>
      <c r="FC39" s="53">
        <v>0</v>
      </c>
      <c r="FD39" s="53"/>
      <c r="FE39" s="53"/>
      <c r="FF39" s="53">
        <v>0</v>
      </c>
      <c r="FG39" s="53"/>
      <c r="FH39" s="54"/>
      <c r="FI39" s="436"/>
      <c r="FJ39" s="338"/>
      <c r="FK39" s="53">
        <v>0</v>
      </c>
      <c r="FL39" s="53"/>
      <c r="FM39" s="53"/>
      <c r="FN39" s="53">
        <v>0</v>
      </c>
      <c r="FO39" s="53"/>
      <c r="FP39" s="54"/>
      <c r="FQ39" s="436"/>
      <c r="FR39" s="338"/>
      <c r="FS39" s="53">
        <v>0</v>
      </c>
      <c r="FT39" s="53"/>
      <c r="FU39" s="53"/>
      <c r="FV39" s="53">
        <v>0</v>
      </c>
      <c r="FW39" s="53"/>
      <c r="FX39" s="54"/>
      <c r="FY39" s="436"/>
      <c r="FZ39" s="338"/>
      <c r="GA39" s="53">
        <v>0</v>
      </c>
      <c r="GB39" s="53"/>
      <c r="GC39" s="53"/>
      <c r="GD39" s="53">
        <v>0</v>
      </c>
      <c r="GE39" s="53"/>
      <c r="GF39" s="54"/>
      <c r="GG39" s="436"/>
      <c r="GH39" s="338"/>
      <c r="GI39" s="53">
        <v>0</v>
      </c>
      <c r="GJ39" s="53"/>
      <c r="GK39" s="53"/>
      <c r="GL39" s="53">
        <v>0</v>
      </c>
      <c r="GM39" s="53"/>
      <c r="GN39" s="54"/>
      <c r="GO39" s="436"/>
      <c r="GP39" s="338"/>
      <c r="GQ39" s="53">
        <v>0</v>
      </c>
      <c r="GR39" s="53"/>
      <c r="GS39" s="53"/>
      <c r="GT39" s="53">
        <v>0</v>
      </c>
      <c r="GU39" s="53"/>
      <c r="GV39" s="54"/>
    </row>
    <row r="40" spans="1:204" ht="13.5" thickBot="1" x14ac:dyDescent="0.25">
      <c r="A40" s="80" t="s">
        <v>83</v>
      </c>
      <c r="B40" s="81"/>
      <c r="C40" s="81"/>
      <c r="D40" s="81"/>
      <c r="E40" s="82"/>
      <c r="F40" s="82"/>
      <c r="G40" s="82"/>
      <c r="H40" s="82"/>
      <c r="I40" s="82"/>
      <c r="J40" s="82"/>
      <c r="K40" s="82"/>
      <c r="L40" s="409"/>
      <c r="M40" s="390"/>
      <c r="N40" s="78"/>
      <c r="O40" s="67">
        <f>SUM(O27:Q39)</f>
        <v>-3.3999815583229065E-2</v>
      </c>
      <c r="P40" s="67"/>
      <c r="Q40" s="67"/>
      <c r="R40" s="67">
        <f>SUM(R27:T39)</f>
        <v>0.72000006772577763</v>
      </c>
      <c r="S40" s="67"/>
      <c r="T40" s="68"/>
      <c r="U40" s="390"/>
      <c r="V40" s="78"/>
      <c r="W40" s="67">
        <f>SUM(W27:Y39)</f>
        <v>-8.2000114023685455E-2</v>
      </c>
      <c r="X40" s="67"/>
      <c r="Y40" s="67"/>
      <c r="Z40" s="67">
        <f>SUM(Z27:AB39)</f>
        <v>1.0890000108629465</v>
      </c>
      <c r="AA40" s="67"/>
      <c r="AB40" s="68"/>
      <c r="AC40" s="390"/>
      <c r="AD40" s="78"/>
      <c r="AE40" s="67">
        <f>SUM(AE27:AG39)</f>
        <v>8.9998617768287659E-3</v>
      </c>
      <c r="AF40" s="67"/>
      <c r="AG40" s="67"/>
      <c r="AH40" s="67">
        <f>SUM(AH27:AJ39)</f>
        <v>1.124000046402216</v>
      </c>
      <c r="AI40" s="67"/>
      <c r="AJ40" s="68"/>
      <c r="AK40" s="390"/>
      <c r="AL40" s="78"/>
      <c r="AM40" s="67">
        <f>SUM(AM27:AO39)</f>
        <v>-5.3000107407569885E-2</v>
      </c>
      <c r="AN40" s="67"/>
      <c r="AO40" s="67"/>
      <c r="AP40" s="67">
        <f>SUM(AP27:AR39)</f>
        <v>1.0420000050216913</v>
      </c>
      <c r="AQ40" s="67"/>
      <c r="AR40" s="68"/>
      <c r="AS40" s="449"/>
      <c r="AT40" s="334"/>
      <c r="AU40" s="270">
        <f>SUM(AU27:AW39)</f>
        <v>-0.19200010597705841</v>
      </c>
      <c r="AV40" s="270"/>
      <c r="AW40" s="270"/>
      <c r="AX40" s="270">
        <f>SUM(AX27:AZ39)</f>
        <v>1.0420000050216913</v>
      </c>
      <c r="AY40" s="270"/>
      <c r="AZ40" s="336"/>
      <c r="BA40" s="449"/>
      <c r="BB40" s="334"/>
      <c r="BC40" s="270">
        <f>SUM(BC27:BE39)</f>
        <v>-3.3999882638454437E-2</v>
      </c>
      <c r="BD40" s="270"/>
      <c r="BE40" s="270"/>
      <c r="BF40" s="270">
        <f>SUM(BF27:BH39)</f>
        <v>0.97900001145899296</v>
      </c>
      <c r="BG40" s="270"/>
      <c r="BH40" s="336"/>
      <c r="BI40" s="449"/>
      <c r="BJ40" s="334"/>
      <c r="BK40" s="270">
        <f>SUM(BK27:BM39)</f>
        <v>-1.0000169277191162E-3</v>
      </c>
      <c r="BL40" s="270"/>
      <c r="BM40" s="270"/>
      <c r="BN40" s="270">
        <f>SUM(BN27:BP39)</f>
        <v>1.184999966993928</v>
      </c>
      <c r="BO40" s="270"/>
      <c r="BP40" s="336"/>
      <c r="BQ40" s="449"/>
      <c r="BR40" s="334"/>
      <c r="BS40" s="270">
        <f>SUM(BS27:BU39)</f>
        <v>-9.100022166967392E-2</v>
      </c>
      <c r="BT40" s="270"/>
      <c r="BU40" s="270"/>
      <c r="BV40" s="270">
        <f>SUM(BV27:BX39)</f>
        <v>1.0660000536590815</v>
      </c>
      <c r="BW40" s="270"/>
      <c r="BX40" s="336"/>
      <c r="BY40" s="449"/>
      <c r="BZ40" s="334"/>
      <c r="CA40" s="270">
        <f>SUM(CA27:CC39)</f>
        <v>-4.9000225961208344E-2</v>
      </c>
      <c r="CB40" s="270"/>
      <c r="CC40" s="270"/>
      <c r="CD40" s="270">
        <f>SUM(CD27:CF39)</f>
        <v>0.91199997998774052</v>
      </c>
      <c r="CE40" s="270"/>
      <c r="CF40" s="336"/>
      <c r="CG40" s="449"/>
      <c r="CH40" s="334"/>
      <c r="CI40" s="270">
        <f>SUM(CI27:CK39)</f>
        <v>-0.11099998652935028</v>
      </c>
      <c r="CJ40" s="270"/>
      <c r="CK40" s="270"/>
      <c r="CL40" s="270">
        <f>SUM(CL27:CN39)</f>
        <v>1.0709999594837427</v>
      </c>
      <c r="CM40" s="270"/>
      <c r="CN40" s="336"/>
      <c r="CO40" s="449"/>
      <c r="CP40" s="334"/>
      <c r="CQ40" s="270">
        <f>SUM(CQ27:CS39)</f>
        <v>4.8000127077102661E-2</v>
      </c>
      <c r="CR40" s="270"/>
      <c r="CS40" s="270"/>
      <c r="CT40" s="270">
        <f>SUM(CT27:CV39)</f>
        <v>0.96999994851648808</v>
      </c>
      <c r="CU40" s="270"/>
      <c r="CV40" s="336"/>
      <c r="CW40" s="449"/>
      <c r="CX40" s="334"/>
      <c r="CY40" s="270">
        <f>SUM(CY27:DA39)</f>
        <v>-4.9999132752418518E-3</v>
      </c>
      <c r="CZ40" s="270"/>
      <c r="DA40" s="270"/>
      <c r="DB40" s="270">
        <f>SUM(DB27:DD39)</f>
        <v>1.1429999861866236</v>
      </c>
      <c r="DC40" s="270"/>
      <c r="DD40" s="336"/>
      <c r="DE40" s="449"/>
      <c r="DF40" s="334"/>
      <c r="DG40" s="270">
        <f>SUM(DG27:DI39)</f>
        <v>5.0000324845314026E-3</v>
      </c>
      <c r="DH40" s="270"/>
      <c r="DI40" s="270"/>
      <c r="DJ40" s="270">
        <f>SUM(DJ27:DL39)</f>
        <v>1.1229999456554651</v>
      </c>
      <c r="DK40" s="270"/>
      <c r="DL40" s="336"/>
      <c r="DM40" s="449"/>
      <c r="DN40" s="334"/>
      <c r="DO40" s="270">
        <f>SUM(DO27:DQ39)</f>
        <v>-8.2000039517879486E-2</v>
      </c>
      <c r="DP40" s="270"/>
      <c r="DQ40" s="270"/>
      <c r="DR40" s="270">
        <f>SUM(DR27:DT39)</f>
        <v>1.1090000066906214</v>
      </c>
      <c r="DS40" s="270"/>
      <c r="DT40" s="336"/>
      <c r="DU40" s="449"/>
      <c r="DV40" s="334"/>
      <c r="DW40" s="270">
        <f>SUM(DW27:DY39)</f>
        <v>-8.6999803781509399E-2</v>
      </c>
      <c r="DX40" s="270"/>
      <c r="DY40" s="270"/>
      <c r="DZ40" s="270">
        <f>SUM(DZ27:EB39)</f>
        <v>1.0179999563843012</v>
      </c>
      <c r="EA40" s="270"/>
      <c r="EB40" s="336"/>
      <c r="EC40" s="449"/>
      <c r="ED40" s="334"/>
      <c r="EE40" s="270">
        <f>SUM(EE27:EG39)</f>
        <v>8.9999884366989136E-3</v>
      </c>
      <c r="EF40" s="270"/>
      <c r="EG40" s="270"/>
      <c r="EH40" s="270">
        <f>SUM(EH27:EJ39)</f>
        <v>1.1189999375492334</v>
      </c>
      <c r="EI40" s="270"/>
      <c r="EJ40" s="336"/>
      <c r="EK40" s="449"/>
      <c r="EL40" s="334"/>
      <c r="EM40" s="270">
        <f>SUM(EM27:EO39)</f>
        <v>3.8000084459781647E-2</v>
      </c>
      <c r="EN40" s="270"/>
      <c r="EO40" s="270"/>
      <c r="EP40" s="270">
        <f>SUM(EP27:ER39)</f>
        <v>0.92200003005564213</v>
      </c>
      <c r="EQ40" s="270"/>
      <c r="ER40" s="336"/>
      <c r="ES40" s="449"/>
      <c r="ET40" s="334"/>
      <c r="EU40" s="270">
        <f>SUM(EU27:EW39)</f>
        <v>4.299984872341156E-2</v>
      </c>
      <c r="EV40" s="270"/>
      <c r="EW40" s="270"/>
      <c r="EX40" s="270">
        <f>SUM(EX27:EZ39)</f>
        <v>1.0610000286251307</v>
      </c>
      <c r="EY40" s="270"/>
      <c r="EZ40" s="336"/>
      <c r="FA40" s="449"/>
      <c r="FB40" s="334"/>
      <c r="FC40" s="270">
        <f>SUM(FC27:FE39)</f>
        <v>-0.11099983751773834</v>
      </c>
      <c r="FD40" s="270"/>
      <c r="FE40" s="270"/>
      <c r="FF40" s="270">
        <f>SUM(FF27:FH39)</f>
        <v>1.1430000457912683</v>
      </c>
      <c r="FG40" s="270"/>
      <c r="FH40" s="336"/>
      <c r="FI40" s="449"/>
      <c r="FJ40" s="334"/>
      <c r="FK40" s="270">
        <f>SUM(FK27:FM39)</f>
        <v>-0.10599998384714127</v>
      </c>
      <c r="FL40" s="270"/>
      <c r="FM40" s="270"/>
      <c r="FN40" s="270">
        <f>SUM(FN27:FP39)</f>
        <v>1.128999987617135</v>
      </c>
      <c r="FO40" s="270"/>
      <c r="FP40" s="336"/>
      <c r="FQ40" s="449"/>
      <c r="FR40" s="334"/>
      <c r="FS40" s="270">
        <f>SUM(FS27:FU39)</f>
        <v>-6.0000717639923096E-3</v>
      </c>
      <c r="FT40" s="270"/>
      <c r="FU40" s="270"/>
      <c r="FV40" s="270">
        <f>SUM(FV27:FX39)</f>
        <v>0.93600002862513065</v>
      </c>
      <c r="FW40" s="270"/>
      <c r="FX40" s="336"/>
      <c r="FY40" s="449"/>
      <c r="FZ40" s="334"/>
      <c r="GA40" s="270">
        <f>SUM(GA27:GC39)</f>
        <v>-1.1175870895385742E-8</v>
      </c>
      <c r="GB40" s="270"/>
      <c r="GC40" s="270"/>
      <c r="GD40" s="270">
        <f>SUM(GD27:GF39)</f>
        <v>1.0710000190883875</v>
      </c>
      <c r="GE40" s="270"/>
      <c r="GF40" s="336"/>
      <c r="GG40" s="449"/>
      <c r="GH40" s="334"/>
      <c r="GI40" s="270">
        <f>SUM(GI27:GK39)</f>
        <v>-5.8000162243843079E-2</v>
      </c>
      <c r="GJ40" s="270"/>
      <c r="GK40" s="270"/>
      <c r="GL40" s="270">
        <f>SUM(GL27:GN39)</f>
        <v>1.1430000457912683</v>
      </c>
      <c r="GM40" s="270"/>
      <c r="GN40" s="336"/>
      <c r="GO40" s="449"/>
      <c r="GP40" s="334"/>
      <c r="GQ40" s="270">
        <f>SUM(GQ27:GS39)</f>
        <v>2.4000272154808044E-2</v>
      </c>
      <c r="GR40" s="270"/>
      <c r="GS40" s="270"/>
      <c r="GT40" s="270">
        <f>SUM(GT27:GV39)</f>
        <v>0.94600004889070988</v>
      </c>
      <c r="GU40" s="270"/>
      <c r="GV40" s="336"/>
    </row>
    <row r="41" spans="1:204" x14ac:dyDescent="0.2">
      <c r="A41" s="403" t="s">
        <v>168</v>
      </c>
      <c r="B41" s="70"/>
      <c r="C41" s="70"/>
      <c r="D41" s="70"/>
      <c r="E41" s="28"/>
      <c r="F41" s="28"/>
      <c r="G41" s="28"/>
      <c r="H41" s="28"/>
      <c r="I41" s="28"/>
      <c r="J41" s="28"/>
      <c r="K41" s="28"/>
      <c r="L41" s="71"/>
      <c r="M41" s="72"/>
      <c r="N41" s="73"/>
      <c r="O41" s="74"/>
      <c r="P41" s="74"/>
      <c r="Q41" s="74"/>
      <c r="R41" s="74"/>
      <c r="S41" s="74"/>
      <c r="T41" s="75"/>
      <c r="U41" s="72"/>
      <c r="V41" s="73"/>
      <c r="W41" s="74"/>
      <c r="X41" s="74"/>
      <c r="Y41" s="74"/>
      <c r="Z41" s="74"/>
      <c r="AA41" s="74"/>
      <c r="AB41" s="75"/>
      <c r="AC41" s="72"/>
      <c r="AD41" s="73"/>
      <c r="AE41" s="74"/>
      <c r="AF41" s="74"/>
      <c r="AG41" s="74"/>
      <c r="AH41" s="74"/>
      <c r="AI41" s="74"/>
      <c r="AJ41" s="75"/>
      <c r="AK41" s="72"/>
      <c r="AL41" s="73"/>
      <c r="AM41" s="74"/>
      <c r="AN41" s="74"/>
      <c r="AO41" s="74"/>
      <c r="AP41" s="74"/>
      <c r="AQ41" s="74"/>
      <c r="AR41" s="75"/>
      <c r="AS41" s="72"/>
      <c r="AT41" s="73"/>
      <c r="AU41" s="74"/>
      <c r="AV41" s="74"/>
      <c r="AW41" s="74"/>
      <c r="AX41" s="74"/>
      <c r="AY41" s="74"/>
      <c r="AZ41" s="75"/>
      <c r="BA41" s="72"/>
      <c r="BB41" s="73"/>
      <c r="BC41" s="74"/>
      <c r="BD41" s="74"/>
      <c r="BE41" s="74"/>
      <c r="BF41" s="74"/>
      <c r="BG41" s="74"/>
      <c r="BH41" s="75"/>
      <c r="BI41" s="72"/>
      <c r="BJ41" s="73"/>
      <c r="BK41" s="74"/>
      <c r="BL41" s="74"/>
      <c r="BM41" s="74"/>
      <c r="BN41" s="74"/>
      <c r="BO41" s="74"/>
      <c r="BP41" s="75"/>
      <c r="BQ41" s="72"/>
      <c r="BR41" s="73"/>
      <c r="BS41" s="74"/>
      <c r="BT41" s="74"/>
      <c r="BU41" s="74"/>
      <c r="BV41" s="74"/>
      <c r="BW41" s="74"/>
      <c r="BX41" s="75"/>
      <c r="BY41" s="72"/>
      <c r="BZ41" s="73"/>
      <c r="CA41" s="74"/>
      <c r="CB41" s="74"/>
      <c r="CC41" s="74"/>
      <c r="CD41" s="74"/>
      <c r="CE41" s="74"/>
      <c r="CF41" s="75"/>
      <c r="CG41" s="72"/>
      <c r="CH41" s="73"/>
      <c r="CI41" s="74"/>
      <c r="CJ41" s="74"/>
      <c r="CK41" s="74"/>
      <c r="CL41" s="74"/>
      <c r="CM41" s="74"/>
      <c r="CN41" s="75"/>
      <c r="CO41" s="72"/>
      <c r="CP41" s="73"/>
      <c r="CQ41" s="74"/>
      <c r="CR41" s="74"/>
      <c r="CS41" s="74"/>
      <c r="CT41" s="74"/>
      <c r="CU41" s="74"/>
      <c r="CV41" s="75"/>
      <c r="CW41" s="72"/>
      <c r="CX41" s="73"/>
      <c r="CY41" s="74"/>
      <c r="CZ41" s="74"/>
      <c r="DA41" s="74"/>
      <c r="DB41" s="74"/>
      <c r="DC41" s="74"/>
      <c r="DD41" s="75"/>
      <c r="DE41" s="72"/>
      <c r="DF41" s="73"/>
      <c r="DG41" s="74"/>
      <c r="DH41" s="74"/>
      <c r="DI41" s="74"/>
      <c r="DJ41" s="74"/>
      <c r="DK41" s="74"/>
      <c r="DL41" s="75"/>
      <c r="DM41" s="72"/>
      <c r="DN41" s="73"/>
      <c r="DO41" s="74"/>
      <c r="DP41" s="74"/>
      <c r="DQ41" s="74"/>
      <c r="DR41" s="74"/>
      <c r="DS41" s="74"/>
      <c r="DT41" s="75"/>
      <c r="DU41" s="72"/>
      <c r="DV41" s="73"/>
      <c r="DW41" s="74"/>
      <c r="DX41" s="74"/>
      <c r="DY41" s="74"/>
      <c r="DZ41" s="74"/>
      <c r="EA41" s="74"/>
      <c r="EB41" s="75"/>
      <c r="EC41" s="72"/>
      <c r="ED41" s="73"/>
      <c r="EE41" s="74"/>
      <c r="EF41" s="74"/>
      <c r="EG41" s="74"/>
      <c r="EH41" s="74"/>
      <c r="EI41" s="74"/>
      <c r="EJ41" s="75"/>
      <c r="EK41" s="72"/>
      <c r="EL41" s="73"/>
      <c r="EM41" s="74"/>
      <c r="EN41" s="74"/>
      <c r="EO41" s="74"/>
      <c r="EP41" s="74"/>
      <c r="EQ41" s="74"/>
      <c r="ER41" s="75"/>
      <c r="ES41" s="72"/>
      <c r="ET41" s="73"/>
      <c r="EU41" s="74"/>
      <c r="EV41" s="74"/>
      <c r="EW41" s="74"/>
      <c r="EX41" s="74"/>
      <c r="EY41" s="74"/>
      <c r="EZ41" s="75"/>
      <c r="FA41" s="72"/>
      <c r="FB41" s="73"/>
      <c r="FC41" s="74"/>
      <c r="FD41" s="74"/>
      <c r="FE41" s="74"/>
      <c r="FF41" s="74"/>
      <c r="FG41" s="74"/>
      <c r="FH41" s="75"/>
      <c r="FI41" s="72"/>
      <c r="FJ41" s="73"/>
      <c r="FK41" s="74"/>
      <c r="FL41" s="74"/>
      <c r="FM41" s="74"/>
      <c r="FN41" s="74"/>
      <c r="FO41" s="74"/>
      <c r="FP41" s="75"/>
      <c r="FQ41" s="72"/>
      <c r="FR41" s="73"/>
      <c r="FS41" s="74"/>
      <c r="FT41" s="74"/>
      <c r="FU41" s="74"/>
      <c r="FV41" s="74"/>
      <c r="FW41" s="74"/>
      <c r="FX41" s="75"/>
      <c r="FY41" s="72"/>
      <c r="FZ41" s="73"/>
      <c r="GA41" s="74"/>
      <c r="GB41" s="74"/>
      <c r="GC41" s="74"/>
      <c r="GD41" s="74"/>
      <c r="GE41" s="74"/>
      <c r="GF41" s="75"/>
      <c r="GG41" s="72"/>
      <c r="GH41" s="73"/>
      <c r="GI41" s="74"/>
      <c r="GJ41" s="74"/>
      <c r="GK41" s="74"/>
      <c r="GL41" s="74"/>
      <c r="GM41" s="74"/>
      <c r="GN41" s="75"/>
      <c r="GO41" s="72"/>
      <c r="GP41" s="73"/>
      <c r="GQ41" s="74"/>
      <c r="GR41" s="74"/>
      <c r="GS41" s="74"/>
      <c r="GT41" s="74"/>
      <c r="GU41" s="74"/>
      <c r="GV41" s="75"/>
    </row>
    <row r="42" spans="1:204" x14ac:dyDescent="0.2">
      <c r="A42" s="51" t="s">
        <v>169</v>
      </c>
      <c r="B42" s="52"/>
      <c r="C42" s="52"/>
      <c r="D42" s="52"/>
      <c r="E42" s="18"/>
      <c r="F42" s="18"/>
      <c r="G42" s="18"/>
      <c r="H42" s="18"/>
      <c r="I42" s="18"/>
      <c r="J42" s="18"/>
      <c r="K42" s="18"/>
      <c r="L42" s="404"/>
      <c r="M42" s="406"/>
      <c r="N42" s="49"/>
      <c r="O42" s="60">
        <v>0</v>
      </c>
      <c r="P42" s="60"/>
      <c r="Q42" s="60"/>
      <c r="R42" s="60">
        <v>0</v>
      </c>
      <c r="S42" s="60"/>
      <c r="T42" s="61"/>
      <c r="U42" s="406"/>
      <c r="V42" s="49"/>
      <c r="W42" s="60">
        <v>0</v>
      </c>
      <c r="X42" s="60"/>
      <c r="Y42" s="60"/>
      <c r="Z42" s="60">
        <v>0</v>
      </c>
      <c r="AA42" s="60"/>
      <c r="AB42" s="61"/>
      <c r="AC42" s="406"/>
      <c r="AD42" s="49"/>
      <c r="AE42" s="60">
        <v>0</v>
      </c>
      <c r="AF42" s="60"/>
      <c r="AG42" s="60"/>
      <c r="AH42" s="60">
        <v>0</v>
      </c>
      <c r="AI42" s="60"/>
      <c r="AJ42" s="61"/>
      <c r="AK42" s="406"/>
      <c r="AL42" s="49"/>
      <c r="AM42" s="60">
        <v>0</v>
      </c>
      <c r="AN42" s="60"/>
      <c r="AO42" s="60"/>
      <c r="AP42" s="60">
        <v>0</v>
      </c>
      <c r="AQ42" s="60"/>
      <c r="AR42" s="61"/>
      <c r="AS42" s="436"/>
      <c r="AT42" s="338"/>
      <c r="AU42" s="53">
        <v>0</v>
      </c>
      <c r="AV42" s="53"/>
      <c r="AW42" s="53"/>
      <c r="AX42" s="53">
        <v>0</v>
      </c>
      <c r="AY42" s="53"/>
      <c r="AZ42" s="54"/>
      <c r="BA42" s="436"/>
      <c r="BB42" s="338"/>
      <c r="BC42" s="53">
        <v>0</v>
      </c>
      <c r="BD42" s="53"/>
      <c r="BE42" s="53"/>
      <c r="BF42" s="53">
        <v>0</v>
      </c>
      <c r="BG42" s="53"/>
      <c r="BH42" s="54"/>
      <c r="BI42" s="436"/>
      <c r="BJ42" s="338"/>
      <c r="BK42" s="53">
        <v>0</v>
      </c>
      <c r="BL42" s="53"/>
      <c r="BM42" s="53"/>
      <c r="BN42" s="53">
        <v>0</v>
      </c>
      <c r="BO42" s="53"/>
      <c r="BP42" s="54"/>
      <c r="BQ42" s="436"/>
      <c r="BR42" s="338"/>
      <c r="BS42" s="53">
        <v>0</v>
      </c>
      <c r="BT42" s="53"/>
      <c r="BU42" s="53"/>
      <c r="BV42" s="53">
        <v>0</v>
      </c>
      <c r="BW42" s="53"/>
      <c r="BX42" s="54"/>
      <c r="BY42" s="436"/>
      <c r="BZ42" s="338"/>
      <c r="CA42" s="53">
        <v>0</v>
      </c>
      <c r="CB42" s="53"/>
      <c r="CC42" s="53"/>
      <c r="CD42" s="53">
        <v>0</v>
      </c>
      <c r="CE42" s="53"/>
      <c r="CF42" s="54"/>
      <c r="CG42" s="436"/>
      <c r="CH42" s="338"/>
      <c r="CI42" s="53">
        <v>0</v>
      </c>
      <c r="CJ42" s="53"/>
      <c r="CK42" s="53"/>
      <c r="CL42" s="53">
        <v>0</v>
      </c>
      <c r="CM42" s="53"/>
      <c r="CN42" s="54"/>
      <c r="CO42" s="436"/>
      <c r="CP42" s="338"/>
      <c r="CQ42" s="53">
        <v>0</v>
      </c>
      <c r="CR42" s="53"/>
      <c r="CS42" s="53"/>
      <c r="CT42" s="53">
        <v>0</v>
      </c>
      <c r="CU42" s="53"/>
      <c r="CV42" s="54"/>
      <c r="CW42" s="436"/>
      <c r="CX42" s="338"/>
      <c r="CY42" s="53">
        <v>0</v>
      </c>
      <c r="CZ42" s="53"/>
      <c r="DA42" s="53"/>
      <c r="DB42" s="53">
        <v>0</v>
      </c>
      <c r="DC42" s="53"/>
      <c r="DD42" s="54"/>
      <c r="DE42" s="436"/>
      <c r="DF42" s="338"/>
      <c r="DG42" s="53">
        <v>0</v>
      </c>
      <c r="DH42" s="53"/>
      <c r="DI42" s="53"/>
      <c r="DJ42" s="53">
        <v>0</v>
      </c>
      <c r="DK42" s="53"/>
      <c r="DL42" s="54"/>
      <c r="DM42" s="436"/>
      <c r="DN42" s="338"/>
      <c r="DO42" s="53">
        <v>0</v>
      </c>
      <c r="DP42" s="53"/>
      <c r="DQ42" s="53"/>
      <c r="DR42" s="53">
        <v>0</v>
      </c>
      <c r="DS42" s="53"/>
      <c r="DT42" s="54"/>
      <c r="DU42" s="436"/>
      <c r="DV42" s="338"/>
      <c r="DW42" s="53">
        <v>0</v>
      </c>
      <c r="DX42" s="53"/>
      <c r="DY42" s="53"/>
      <c r="DZ42" s="53">
        <v>0</v>
      </c>
      <c r="EA42" s="53"/>
      <c r="EB42" s="54"/>
      <c r="EC42" s="436"/>
      <c r="ED42" s="338"/>
      <c r="EE42" s="53">
        <v>0</v>
      </c>
      <c r="EF42" s="53"/>
      <c r="EG42" s="53"/>
      <c r="EH42" s="53">
        <v>0</v>
      </c>
      <c r="EI42" s="53"/>
      <c r="EJ42" s="54"/>
      <c r="EK42" s="436"/>
      <c r="EL42" s="338"/>
      <c r="EM42" s="53">
        <v>0</v>
      </c>
      <c r="EN42" s="53"/>
      <c r="EO42" s="53"/>
      <c r="EP42" s="53">
        <v>0</v>
      </c>
      <c r="EQ42" s="53"/>
      <c r="ER42" s="54"/>
      <c r="ES42" s="436"/>
      <c r="ET42" s="338"/>
      <c r="EU42" s="53">
        <v>0</v>
      </c>
      <c r="EV42" s="53"/>
      <c r="EW42" s="53"/>
      <c r="EX42" s="53">
        <v>0</v>
      </c>
      <c r="EY42" s="53"/>
      <c r="EZ42" s="54"/>
      <c r="FA42" s="436"/>
      <c r="FB42" s="338"/>
      <c r="FC42" s="53">
        <v>0</v>
      </c>
      <c r="FD42" s="53"/>
      <c r="FE42" s="53"/>
      <c r="FF42" s="53">
        <v>0</v>
      </c>
      <c r="FG42" s="53"/>
      <c r="FH42" s="54"/>
      <c r="FI42" s="436"/>
      <c r="FJ42" s="338"/>
      <c r="FK42" s="53">
        <v>0</v>
      </c>
      <c r="FL42" s="53"/>
      <c r="FM42" s="53"/>
      <c r="FN42" s="53">
        <v>0</v>
      </c>
      <c r="FO42" s="53"/>
      <c r="FP42" s="54"/>
      <c r="FQ42" s="436"/>
      <c r="FR42" s="338"/>
      <c r="FS42" s="53">
        <v>0</v>
      </c>
      <c r="FT42" s="53"/>
      <c r="FU42" s="53"/>
      <c r="FV42" s="53">
        <v>0</v>
      </c>
      <c r="FW42" s="53"/>
      <c r="FX42" s="54"/>
      <c r="FY42" s="436"/>
      <c r="FZ42" s="338"/>
      <c r="GA42" s="53">
        <v>0</v>
      </c>
      <c r="GB42" s="53"/>
      <c r="GC42" s="53"/>
      <c r="GD42" s="53">
        <v>0</v>
      </c>
      <c r="GE42" s="53"/>
      <c r="GF42" s="54"/>
      <c r="GG42" s="436"/>
      <c r="GH42" s="338"/>
      <c r="GI42" s="53">
        <v>0</v>
      </c>
      <c r="GJ42" s="53"/>
      <c r="GK42" s="53"/>
      <c r="GL42" s="53">
        <v>0</v>
      </c>
      <c r="GM42" s="53"/>
      <c r="GN42" s="54"/>
      <c r="GO42" s="436"/>
      <c r="GP42" s="338"/>
      <c r="GQ42" s="53">
        <v>0</v>
      </c>
      <c r="GR42" s="53"/>
      <c r="GS42" s="53"/>
      <c r="GT42" s="53">
        <v>0</v>
      </c>
      <c r="GU42" s="53"/>
      <c r="GV42" s="54"/>
    </row>
    <row r="43" spans="1:204" x14ac:dyDescent="0.2">
      <c r="A43" s="51" t="s">
        <v>170</v>
      </c>
      <c r="B43" s="52"/>
      <c r="C43" s="52"/>
      <c r="D43" s="52"/>
      <c r="E43" s="18"/>
      <c r="F43" s="18"/>
      <c r="G43" s="18"/>
      <c r="H43" s="18"/>
      <c r="I43" s="18"/>
      <c r="J43" s="18"/>
      <c r="K43" s="18"/>
      <c r="L43" s="404"/>
      <c r="M43" s="406"/>
      <c r="N43" s="49"/>
      <c r="O43" s="60">
        <v>0</v>
      </c>
      <c r="P43" s="60"/>
      <c r="Q43" s="60"/>
      <c r="R43" s="60">
        <v>0</v>
      </c>
      <c r="S43" s="60"/>
      <c r="T43" s="61"/>
      <c r="U43" s="406"/>
      <c r="V43" s="49"/>
      <c r="W43" s="60">
        <v>0</v>
      </c>
      <c r="X43" s="60"/>
      <c r="Y43" s="60"/>
      <c r="Z43" s="60">
        <v>0</v>
      </c>
      <c r="AA43" s="60"/>
      <c r="AB43" s="61"/>
      <c r="AC43" s="406"/>
      <c r="AD43" s="49"/>
      <c r="AE43" s="60">
        <v>0</v>
      </c>
      <c r="AF43" s="60"/>
      <c r="AG43" s="60"/>
      <c r="AH43" s="60">
        <v>0</v>
      </c>
      <c r="AI43" s="60"/>
      <c r="AJ43" s="61"/>
      <c r="AK43" s="406"/>
      <c r="AL43" s="49"/>
      <c r="AM43" s="60">
        <v>0</v>
      </c>
      <c r="AN43" s="60"/>
      <c r="AO43" s="60"/>
      <c r="AP43" s="60">
        <v>0</v>
      </c>
      <c r="AQ43" s="60"/>
      <c r="AR43" s="61"/>
      <c r="AS43" s="436"/>
      <c r="AT43" s="338"/>
      <c r="AU43" s="53">
        <v>0</v>
      </c>
      <c r="AV43" s="53"/>
      <c r="AW43" s="53"/>
      <c r="AX43" s="53">
        <v>0</v>
      </c>
      <c r="AY43" s="53"/>
      <c r="AZ43" s="54"/>
      <c r="BA43" s="436"/>
      <c r="BB43" s="338"/>
      <c r="BC43" s="53">
        <v>0</v>
      </c>
      <c r="BD43" s="53"/>
      <c r="BE43" s="53"/>
      <c r="BF43" s="53">
        <v>0</v>
      </c>
      <c r="BG43" s="53"/>
      <c r="BH43" s="54"/>
      <c r="BI43" s="436"/>
      <c r="BJ43" s="338"/>
      <c r="BK43" s="53">
        <v>0</v>
      </c>
      <c r="BL43" s="53"/>
      <c r="BM43" s="53"/>
      <c r="BN43" s="53">
        <v>0</v>
      </c>
      <c r="BO43" s="53"/>
      <c r="BP43" s="54"/>
      <c r="BQ43" s="436"/>
      <c r="BR43" s="338"/>
      <c r="BS43" s="53">
        <v>0</v>
      </c>
      <c r="BT43" s="53"/>
      <c r="BU43" s="53"/>
      <c r="BV43" s="53">
        <v>0</v>
      </c>
      <c r="BW43" s="53"/>
      <c r="BX43" s="54"/>
      <c r="BY43" s="436"/>
      <c r="BZ43" s="338"/>
      <c r="CA43" s="53">
        <v>0</v>
      </c>
      <c r="CB43" s="53"/>
      <c r="CC43" s="53"/>
      <c r="CD43" s="53">
        <v>0</v>
      </c>
      <c r="CE43" s="53"/>
      <c r="CF43" s="54"/>
      <c r="CG43" s="436"/>
      <c r="CH43" s="338"/>
      <c r="CI43" s="53">
        <v>0</v>
      </c>
      <c r="CJ43" s="53"/>
      <c r="CK43" s="53"/>
      <c r="CL43" s="53">
        <v>0</v>
      </c>
      <c r="CM43" s="53"/>
      <c r="CN43" s="54"/>
      <c r="CO43" s="436"/>
      <c r="CP43" s="338"/>
      <c r="CQ43" s="53">
        <v>0</v>
      </c>
      <c r="CR43" s="53"/>
      <c r="CS43" s="53"/>
      <c r="CT43" s="53">
        <v>0</v>
      </c>
      <c r="CU43" s="53"/>
      <c r="CV43" s="54"/>
      <c r="CW43" s="436"/>
      <c r="CX43" s="338"/>
      <c r="CY43" s="53">
        <v>0</v>
      </c>
      <c r="CZ43" s="53"/>
      <c r="DA43" s="53"/>
      <c r="DB43" s="53">
        <v>0</v>
      </c>
      <c r="DC43" s="53"/>
      <c r="DD43" s="54"/>
      <c r="DE43" s="436"/>
      <c r="DF43" s="338"/>
      <c r="DG43" s="53">
        <v>0</v>
      </c>
      <c r="DH43" s="53"/>
      <c r="DI43" s="53"/>
      <c r="DJ43" s="53">
        <v>0</v>
      </c>
      <c r="DK43" s="53"/>
      <c r="DL43" s="54"/>
      <c r="DM43" s="436"/>
      <c r="DN43" s="338"/>
      <c r="DO43" s="53">
        <v>0</v>
      </c>
      <c r="DP43" s="53"/>
      <c r="DQ43" s="53"/>
      <c r="DR43" s="53">
        <v>0</v>
      </c>
      <c r="DS43" s="53"/>
      <c r="DT43" s="54"/>
      <c r="DU43" s="436"/>
      <c r="DV43" s="338"/>
      <c r="DW43" s="53">
        <v>0</v>
      </c>
      <c r="DX43" s="53"/>
      <c r="DY43" s="53"/>
      <c r="DZ43" s="53">
        <v>0</v>
      </c>
      <c r="EA43" s="53"/>
      <c r="EB43" s="54"/>
      <c r="EC43" s="436"/>
      <c r="ED43" s="338"/>
      <c r="EE43" s="53">
        <v>0</v>
      </c>
      <c r="EF43" s="53"/>
      <c r="EG43" s="53"/>
      <c r="EH43" s="53">
        <v>0</v>
      </c>
      <c r="EI43" s="53"/>
      <c r="EJ43" s="54"/>
      <c r="EK43" s="436"/>
      <c r="EL43" s="338"/>
      <c r="EM43" s="53">
        <v>0</v>
      </c>
      <c r="EN43" s="53"/>
      <c r="EO43" s="53"/>
      <c r="EP43" s="53">
        <v>0</v>
      </c>
      <c r="EQ43" s="53"/>
      <c r="ER43" s="54"/>
      <c r="ES43" s="436"/>
      <c r="ET43" s="338"/>
      <c r="EU43" s="53">
        <v>0</v>
      </c>
      <c r="EV43" s="53"/>
      <c r="EW43" s="53"/>
      <c r="EX43" s="53">
        <v>0</v>
      </c>
      <c r="EY43" s="53"/>
      <c r="EZ43" s="54"/>
      <c r="FA43" s="436"/>
      <c r="FB43" s="338"/>
      <c r="FC43" s="53">
        <v>0</v>
      </c>
      <c r="FD43" s="53"/>
      <c r="FE43" s="53"/>
      <c r="FF43" s="53">
        <v>0</v>
      </c>
      <c r="FG43" s="53"/>
      <c r="FH43" s="54"/>
      <c r="FI43" s="436"/>
      <c r="FJ43" s="338"/>
      <c r="FK43" s="53">
        <v>0</v>
      </c>
      <c r="FL43" s="53"/>
      <c r="FM43" s="53"/>
      <c r="FN43" s="53">
        <v>0</v>
      </c>
      <c r="FO43" s="53"/>
      <c r="FP43" s="54"/>
      <c r="FQ43" s="436"/>
      <c r="FR43" s="338"/>
      <c r="FS43" s="53">
        <v>0</v>
      </c>
      <c r="FT43" s="53"/>
      <c r="FU43" s="53"/>
      <c r="FV43" s="53">
        <v>0</v>
      </c>
      <c r="FW43" s="53"/>
      <c r="FX43" s="54"/>
      <c r="FY43" s="436"/>
      <c r="FZ43" s="338"/>
      <c r="GA43" s="53">
        <v>0</v>
      </c>
      <c r="GB43" s="53"/>
      <c r="GC43" s="53"/>
      <c r="GD43" s="53">
        <v>0</v>
      </c>
      <c r="GE43" s="53"/>
      <c r="GF43" s="54"/>
      <c r="GG43" s="436"/>
      <c r="GH43" s="338"/>
      <c r="GI43" s="53">
        <v>0</v>
      </c>
      <c r="GJ43" s="53"/>
      <c r="GK43" s="53"/>
      <c r="GL43" s="53">
        <v>0</v>
      </c>
      <c r="GM43" s="53"/>
      <c r="GN43" s="54"/>
      <c r="GO43" s="436"/>
      <c r="GP43" s="338"/>
      <c r="GQ43" s="53">
        <v>0</v>
      </c>
      <c r="GR43" s="53"/>
      <c r="GS43" s="53"/>
      <c r="GT43" s="53">
        <v>0</v>
      </c>
      <c r="GU43" s="53"/>
      <c r="GV43" s="54"/>
    </row>
    <row r="44" spans="1:204" x14ac:dyDescent="0.2">
      <c r="A44" s="51" t="s">
        <v>171</v>
      </c>
      <c r="B44" s="52"/>
      <c r="C44" s="52"/>
      <c r="D44" s="52"/>
      <c r="E44" s="18"/>
      <c r="F44" s="18"/>
      <c r="G44" s="18"/>
      <c r="H44" s="18"/>
      <c r="I44" s="18"/>
      <c r="J44" s="18"/>
      <c r="K44" s="18"/>
      <c r="L44" s="404"/>
      <c r="M44" s="406" t="s">
        <v>71</v>
      </c>
      <c r="N44" s="49"/>
      <c r="O44" s="42">
        <v>0</v>
      </c>
      <c r="P44" s="42"/>
      <c r="Q44" s="42"/>
      <c r="R44" s="42">
        <v>0</v>
      </c>
      <c r="S44" s="42"/>
      <c r="T44" s="43"/>
      <c r="U44" s="406" t="s">
        <v>71</v>
      </c>
      <c r="V44" s="49"/>
      <c r="W44" s="42">
        <v>0</v>
      </c>
      <c r="X44" s="42"/>
      <c r="Y44" s="42"/>
      <c r="Z44" s="42">
        <v>0</v>
      </c>
      <c r="AA44" s="42"/>
      <c r="AB44" s="43"/>
      <c r="AC44" s="406" t="s">
        <v>71</v>
      </c>
      <c r="AD44" s="49"/>
      <c r="AE44" s="42">
        <v>0</v>
      </c>
      <c r="AF44" s="42"/>
      <c r="AG44" s="42"/>
      <c r="AH44" s="42">
        <v>0</v>
      </c>
      <c r="AI44" s="42"/>
      <c r="AJ44" s="43"/>
      <c r="AK44" s="406" t="s">
        <v>71</v>
      </c>
      <c r="AL44" s="49"/>
      <c r="AM44" s="42">
        <v>0</v>
      </c>
      <c r="AN44" s="42"/>
      <c r="AO44" s="42"/>
      <c r="AP44" s="42">
        <v>0</v>
      </c>
      <c r="AQ44" s="42"/>
      <c r="AR44" s="43"/>
      <c r="AS44" s="436" t="s">
        <v>71</v>
      </c>
      <c r="AT44" s="338"/>
      <c r="AU44" s="331">
        <v>0</v>
      </c>
      <c r="AV44" s="331"/>
      <c r="AW44" s="331"/>
      <c r="AX44" s="331">
        <v>0</v>
      </c>
      <c r="AY44" s="331"/>
      <c r="AZ44" s="333"/>
      <c r="BA44" s="436" t="s">
        <v>71</v>
      </c>
      <c r="BB44" s="338"/>
      <c r="BC44" s="331">
        <v>0</v>
      </c>
      <c r="BD44" s="331"/>
      <c r="BE44" s="331"/>
      <c r="BF44" s="331">
        <v>0</v>
      </c>
      <c r="BG44" s="331"/>
      <c r="BH44" s="333"/>
      <c r="BI44" s="436" t="s">
        <v>71</v>
      </c>
      <c r="BJ44" s="338"/>
      <c r="BK44" s="331">
        <v>0</v>
      </c>
      <c r="BL44" s="331"/>
      <c r="BM44" s="331"/>
      <c r="BN44" s="331">
        <v>0</v>
      </c>
      <c r="BO44" s="331"/>
      <c r="BP44" s="333"/>
      <c r="BQ44" s="436" t="s">
        <v>71</v>
      </c>
      <c r="BR44" s="338"/>
      <c r="BS44" s="331">
        <v>0</v>
      </c>
      <c r="BT44" s="331"/>
      <c r="BU44" s="331"/>
      <c r="BV44" s="331">
        <v>0</v>
      </c>
      <c r="BW44" s="331"/>
      <c r="BX44" s="333"/>
      <c r="BY44" s="436" t="s">
        <v>71</v>
      </c>
      <c r="BZ44" s="338"/>
      <c r="CA44" s="331">
        <v>0</v>
      </c>
      <c r="CB44" s="331"/>
      <c r="CC44" s="331"/>
      <c r="CD44" s="331">
        <v>0</v>
      </c>
      <c r="CE44" s="331"/>
      <c r="CF44" s="333"/>
      <c r="CG44" s="436" t="s">
        <v>71</v>
      </c>
      <c r="CH44" s="338"/>
      <c r="CI44" s="331">
        <v>0</v>
      </c>
      <c r="CJ44" s="331"/>
      <c r="CK44" s="331"/>
      <c r="CL44" s="331">
        <v>0</v>
      </c>
      <c r="CM44" s="331"/>
      <c r="CN44" s="333"/>
      <c r="CO44" s="436" t="s">
        <v>71</v>
      </c>
      <c r="CP44" s="338"/>
      <c r="CQ44" s="331">
        <v>0</v>
      </c>
      <c r="CR44" s="331"/>
      <c r="CS44" s="331"/>
      <c r="CT44" s="331">
        <v>0</v>
      </c>
      <c r="CU44" s="331"/>
      <c r="CV44" s="333"/>
      <c r="CW44" s="436" t="s">
        <v>71</v>
      </c>
      <c r="CX44" s="338"/>
      <c r="CY44" s="331">
        <v>0</v>
      </c>
      <c r="CZ44" s="331"/>
      <c r="DA44" s="331"/>
      <c r="DB44" s="331">
        <v>0</v>
      </c>
      <c r="DC44" s="331"/>
      <c r="DD44" s="333"/>
      <c r="DE44" s="436" t="s">
        <v>71</v>
      </c>
      <c r="DF44" s="338"/>
      <c r="DG44" s="331">
        <v>0</v>
      </c>
      <c r="DH44" s="331"/>
      <c r="DI44" s="331"/>
      <c r="DJ44" s="331">
        <v>0</v>
      </c>
      <c r="DK44" s="331"/>
      <c r="DL44" s="333"/>
      <c r="DM44" s="436" t="s">
        <v>71</v>
      </c>
      <c r="DN44" s="338"/>
      <c r="DO44" s="331">
        <v>0</v>
      </c>
      <c r="DP44" s="331"/>
      <c r="DQ44" s="331"/>
      <c r="DR44" s="331">
        <v>0</v>
      </c>
      <c r="DS44" s="331"/>
      <c r="DT44" s="333"/>
      <c r="DU44" s="436" t="s">
        <v>71</v>
      </c>
      <c r="DV44" s="338"/>
      <c r="DW44" s="331">
        <v>0</v>
      </c>
      <c r="DX44" s="331"/>
      <c r="DY44" s="331"/>
      <c r="DZ44" s="331">
        <v>0</v>
      </c>
      <c r="EA44" s="331"/>
      <c r="EB44" s="333"/>
      <c r="EC44" s="436" t="s">
        <v>71</v>
      </c>
      <c r="ED44" s="338"/>
      <c r="EE44" s="331">
        <v>0</v>
      </c>
      <c r="EF44" s="331"/>
      <c r="EG44" s="331"/>
      <c r="EH44" s="331">
        <v>0</v>
      </c>
      <c r="EI44" s="331"/>
      <c r="EJ44" s="333"/>
      <c r="EK44" s="436" t="s">
        <v>71</v>
      </c>
      <c r="EL44" s="338"/>
      <c r="EM44" s="331">
        <v>0</v>
      </c>
      <c r="EN44" s="331"/>
      <c r="EO44" s="331"/>
      <c r="EP44" s="331">
        <v>0</v>
      </c>
      <c r="EQ44" s="331"/>
      <c r="ER44" s="333"/>
      <c r="ES44" s="436" t="s">
        <v>71</v>
      </c>
      <c r="ET44" s="338"/>
      <c r="EU44" s="331">
        <v>0</v>
      </c>
      <c r="EV44" s="331"/>
      <c r="EW44" s="331"/>
      <c r="EX44" s="331">
        <v>0</v>
      </c>
      <c r="EY44" s="331"/>
      <c r="EZ44" s="333"/>
      <c r="FA44" s="436" t="s">
        <v>71</v>
      </c>
      <c r="FB44" s="338"/>
      <c r="FC44" s="331">
        <v>0</v>
      </c>
      <c r="FD44" s="331"/>
      <c r="FE44" s="331"/>
      <c r="FF44" s="331">
        <v>0</v>
      </c>
      <c r="FG44" s="331"/>
      <c r="FH44" s="333"/>
      <c r="FI44" s="436" t="s">
        <v>71</v>
      </c>
      <c r="FJ44" s="338"/>
      <c r="FK44" s="331">
        <v>0</v>
      </c>
      <c r="FL44" s="331"/>
      <c r="FM44" s="331"/>
      <c r="FN44" s="331">
        <v>0</v>
      </c>
      <c r="FO44" s="331"/>
      <c r="FP44" s="333"/>
      <c r="FQ44" s="436" t="s">
        <v>71</v>
      </c>
      <c r="FR44" s="338"/>
      <c r="FS44" s="331">
        <v>0</v>
      </c>
      <c r="FT44" s="331"/>
      <c r="FU44" s="331"/>
      <c r="FV44" s="331">
        <v>0</v>
      </c>
      <c r="FW44" s="331"/>
      <c r="FX44" s="333"/>
      <c r="FY44" s="436" t="s">
        <v>71</v>
      </c>
      <c r="FZ44" s="338"/>
      <c r="GA44" s="331">
        <v>0</v>
      </c>
      <c r="GB44" s="331"/>
      <c r="GC44" s="331"/>
      <c r="GD44" s="331">
        <v>0</v>
      </c>
      <c r="GE44" s="331"/>
      <c r="GF44" s="333"/>
      <c r="GG44" s="436" t="s">
        <v>71</v>
      </c>
      <c r="GH44" s="338"/>
      <c r="GI44" s="331">
        <v>0</v>
      </c>
      <c r="GJ44" s="331"/>
      <c r="GK44" s="331"/>
      <c r="GL44" s="331">
        <v>0</v>
      </c>
      <c r="GM44" s="331"/>
      <c r="GN44" s="333"/>
      <c r="GO44" s="436" t="s">
        <v>71</v>
      </c>
      <c r="GP44" s="338"/>
      <c r="GQ44" s="331">
        <v>0</v>
      </c>
      <c r="GR44" s="331"/>
      <c r="GS44" s="331"/>
      <c r="GT44" s="331">
        <v>0</v>
      </c>
      <c r="GU44" s="331"/>
      <c r="GV44" s="333"/>
    </row>
    <row r="45" spans="1:204" x14ac:dyDescent="0.2">
      <c r="A45" s="51" t="s">
        <v>172</v>
      </c>
      <c r="B45" s="52"/>
      <c r="C45" s="52"/>
      <c r="D45" s="52"/>
      <c r="E45" s="18"/>
      <c r="F45" s="18"/>
      <c r="G45" s="18"/>
      <c r="H45" s="18"/>
      <c r="I45" s="18"/>
      <c r="J45" s="18"/>
      <c r="K45" s="18"/>
      <c r="L45" s="404"/>
      <c r="M45" s="406"/>
      <c r="N45" s="49"/>
      <c r="O45" s="60">
        <v>0</v>
      </c>
      <c r="P45" s="60"/>
      <c r="Q45" s="60"/>
      <c r="R45" s="60">
        <v>0</v>
      </c>
      <c r="S45" s="60"/>
      <c r="T45" s="61"/>
      <c r="U45" s="406"/>
      <c r="V45" s="49"/>
      <c r="W45" s="60">
        <v>0</v>
      </c>
      <c r="X45" s="60"/>
      <c r="Y45" s="60"/>
      <c r="Z45" s="60">
        <v>0</v>
      </c>
      <c r="AA45" s="60"/>
      <c r="AB45" s="61"/>
      <c r="AC45" s="406"/>
      <c r="AD45" s="49"/>
      <c r="AE45" s="60">
        <v>0</v>
      </c>
      <c r="AF45" s="60"/>
      <c r="AG45" s="60"/>
      <c r="AH45" s="60">
        <v>0</v>
      </c>
      <c r="AI45" s="60"/>
      <c r="AJ45" s="61"/>
      <c r="AK45" s="406"/>
      <c r="AL45" s="49"/>
      <c r="AM45" s="60">
        <v>0</v>
      </c>
      <c r="AN45" s="60"/>
      <c r="AO45" s="60"/>
      <c r="AP45" s="60">
        <v>0</v>
      </c>
      <c r="AQ45" s="60"/>
      <c r="AR45" s="61"/>
      <c r="AS45" s="436"/>
      <c r="AT45" s="338"/>
      <c r="AU45" s="53">
        <v>0</v>
      </c>
      <c r="AV45" s="53"/>
      <c r="AW45" s="53"/>
      <c r="AX45" s="53">
        <v>0</v>
      </c>
      <c r="AY45" s="53"/>
      <c r="AZ45" s="54"/>
      <c r="BA45" s="436"/>
      <c r="BB45" s="338"/>
      <c r="BC45" s="53">
        <v>0</v>
      </c>
      <c r="BD45" s="53"/>
      <c r="BE45" s="53"/>
      <c r="BF45" s="53">
        <v>0</v>
      </c>
      <c r="BG45" s="53"/>
      <c r="BH45" s="54"/>
      <c r="BI45" s="436"/>
      <c r="BJ45" s="338"/>
      <c r="BK45" s="53">
        <v>0</v>
      </c>
      <c r="BL45" s="53"/>
      <c r="BM45" s="53"/>
      <c r="BN45" s="53">
        <v>0</v>
      </c>
      <c r="BO45" s="53"/>
      <c r="BP45" s="54"/>
      <c r="BQ45" s="436"/>
      <c r="BR45" s="338"/>
      <c r="BS45" s="53">
        <v>0</v>
      </c>
      <c r="BT45" s="53"/>
      <c r="BU45" s="53"/>
      <c r="BV45" s="53">
        <v>0</v>
      </c>
      <c r="BW45" s="53"/>
      <c r="BX45" s="54"/>
      <c r="BY45" s="436"/>
      <c r="BZ45" s="338"/>
      <c r="CA45" s="53">
        <v>0</v>
      </c>
      <c r="CB45" s="53"/>
      <c r="CC45" s="53"/>
      <c r="CD45" s="53">
        <v>0</v>
      </c>
      <c r="CE45" s="53"/>
      <c r="CF45" s="54"/>
      <c r="CG45" s="436"/>
      <c r="CH45" s="338"/>
      <c r="CI45" s="53">
        <v>0</v>
      </c>
      <c r="CJ45" s="53"/>
      <c r="CK45" s="53"/>
      <c r="CL45" s="53">
        <v>0</v>
      </c>
      <c r="CM45" s="53"/>
      <c r="CN45" s="54"/>
      <c r="CO45" s="436"/>
      <c r="CP45" s="338"/>
      <c r="CQ45" s="53">
        <v>0</v>
      </c>
      <c r="CR45" s="53"/>
      <c r="CS45" s="53"/>
      <c r="CT45" s="53">
        <v>0</v>
      </c>
      <c r="CU45" s="53"/>
      <c r="CV45" s="54"/>
      <c r="CW45" s="436"/>
      <c r="CX45" s="338"/>
      <c r="CY45" s="53">
        <v>0</v>
      </c>
      <c r="CZ45" s="53"/>
      <c r="DA45" s="53"/>
      <c r="DB45" s="53">
        <v>0</v>
      </c>
      <c r="DC45" s="53"/>
      <c r="DD45" s="54"/>
      <c r="DE45" s="436"/>
      <c r="DF45" s="338"/>
      <c r="DG45" s="53">
        <v>0</v>
      </c>
      <c r="DH45" s="53"/>
      <c r="DI45" s="53"/>
      <c r="DJ45" s="53">
        <v>0</v>
      </c>
      <c r="DK45" s="53"/>
      <c r="DL45" s="54"/>
      <c r="DM45" s="436"/>
      <c r="DN45" s="338"/>
      <c r="DO45" s="53">
        <v>0</v>
      </c>
      <c r="DP45" s="53"/>
      <c r="DQ45" s="53"/>
      <c r="DR45" s="53">
        <v>0</v>
      </c>
      <c r="DS45" s="53"/>
      <c r="DT45" s="54"/>
      <c r="DU45" s="436"/>
      <c r="DV45" s="338"/>
      <c r="DW45" s="53">
        <v>0</v>
      </c>
      <c r="DX45" s="53"/>
      <c r="DY45" s="53"/>
      <c r="DZ45" s="53">
        <v>0</v>
      </c>
      <c r="EA45" s="53"/>
      <c r="EB45" s="54"/>
      <c r="EC45" s="436"/>
      <c r="ED45" s="338"/>
      <c r="EE45" s="53">
        <v>0</v>
      </c>
      <c r="EF45" s="53"/>
      <c r="EG45" s="53"/>
      <c r="EH45" s="53">
        <v>0</v>
      </c>
      <c r="EI45" s="53"/>
      <c r="EJ45" s="54"/>
      <c r="EK45" s="436"/>
      <c r="EL45" s="338"/>
      <c r="EM45" s="53">
        <v>0</v>
      </c>
      <c r="EN45" s="53"/>
      <c r="EO45" s="53"/>
      <c r="EP45" s="53">
        <v>0</v>
      </c>
      <c r="EQ45" s="53"/>
      <c r="ER45" s="54"/>
      <c r="ES45" s="436"/>
      <c r="ET45" s="338"/>
      <c r="EU45" s="53">
        <v>0</v>
      </c>
      <c r="EV45" s="53"/>
      <c r="EW45" s="53"/>
      <c r="EX45" s="53">
        <v>0</v>
      </c>
      <c r="EY45" s="53"/>
      <c r="EZ45" s="54"/>
      <c r="FA45" s="436"/>
      <c r="FB45" s="338"/>
      <c r="FC45" s="53">
        <v>0</v>
      </c>
      <c r="FD45" s="53"/>
      <c r="FE45" s="53"/>
      <c r="FF45" s="53">
        <v>0</v>
      </c>
      <c r="FG45" s="53"/>
      <c r="FH45" s="54"/>
      <c r="FI45" s="436"/>
      <c r="FJ45" s="338"/>
      <c r="FK45" s="53">
        <v>0</v>
      </c>
      <c r="FL45" s="53"/>
      <c r="FM45" s="53"/>
      <c r="FN45" s="53">
        <v>0</v>
      </c>
      <c r="FO45" s="53"/>
      <c r="FP45" s="54"/>
      <c r="FQ45" s="436"/>
      <c r="FR45" s="338"/>
      <c r="FS45" s="53">
        <v>0</v>
      </c>
      <c r="FT45" s="53"/>
      <c r="FU45" s="53"/>
      <c r="FV45" s="53">
        <v>0</v>
      </c>
      <c r="FW45" s="53"/>
      <c r="FX45" s="54"/>
      <c r="FY45" s="436"/>
      <c r="FZ45" s="338"/>
      <c r="GA45" s="53">
        <v>0</v>
      </c>
      <c r="GB45" s="53"/>
      <c r="GC45" s="53"/>
      <c r="GD45" s="53">
        <v>0</v>
      </c>
      <c r="GE45" s="53"/>
      <c r="GF45" s="54"/>
      <c r="GG45" s="436"/>
      <c r="GH45" s="338"/>
      <c r="GI45" s="53">
        <v>0</v>
      </c>
      <c r="GJ45" s="53"/>
      <c r="GK45" s="53"/>
      <c r="GL45" s="53">
        <v>0</v>
      </c>
      <c r="GM45" s="53"/>
      <c r="GN45" s="54"/>
      <c r="GO45" s="436"/>
      <c r="GP45" s="338"/>
      <c r="GQ45" s="53">
        <v>0</v>
      </c>
      <c r="GR45" s="53"/>
      <c r="GS45" s="53"/>
      <c r="GT45" s="53">
        <v>0</v>
      </c>
      <c r="GU45" s="53"/>
      <c r="GV45" s="54"/>
    </row>
    <row r="46" spans="1:204" ht="13.5" thickBot="1" x14ac:dyDescent="0.25">
      <c r="A46" s="410" t="s">
        <v>173</v>
      </c>
      <c r="B46" s="45"/>
      <c r="C46" s="45"/>
      <c r="D46" s="45"/>
      <c r="E46" s="46"/>
      <c r="F46" s="46"/>
      <c r="G46" s="46"/>
      <c r="H46" s="46"/>
      <c r="I46" s="46"/>
      <c r="J46" s="46"/>
      <c r="K46" s="46"/>
      <c r="L46" s="47"/>
      <c r="M46" s="37"/>
      <c r="N46" s="38"/>
      <c r="O46" s="35">
        <f>SUM(O42:Q45)</f>
        <v>0</v>
      </c>
      <c r="P46" s="35"/>
      <c r="Q46" s="35"/>
      <c r="R46" s="35">
        <f>SUM(R42:T45)</f>
        <v>0</v>
      </c>
      <c r="S46" s="35"/>
      <c r="T46" s="36"/>
      <c r="U46" s="37"/>
      <c r="V46" s="38"/>
      <c r="W46" s="35">
        <f>SUM(W42:Y45)</f>
        <v>0</v>
      </c>
      <c r="X46" s="35"/>
      <c r="Y46" s="35"/>
      <c r="Z46" s="35">
        <f>SUM(Z42:AB45)</f>
        <v>0</v>
      </c>
      <c r="AA46" s="35"/>
      <c r="AB46" s="36"/>
      <c r="AC46" s="37"/>
      <c r="AD46" s="38"/>
      <c r="AE46" s="35">
        <f>SUM(AE42:AG45)</f>
        <v>0</v>
      </c>
      <c r="AF46" s="35"/>
      <c r="AG46" s="35"/>
      <c r="AH46" s="35">
        <f>SUM(AH42:AJ45)</f>
        <v>0</v>
      </c>
      <c r="AI46" s="35"/>
      <c r="AJ46" s="36"/>
      <c r="AK46" s="37"/>
      <c r="AL46" s="38"/>
      <c r="AM46" s="35">
        <f>SUM(AM42:AO45)</f>
        <v>0</v>
      </c>
      <c r="AN46" s="35"/>
      <c r="AO46" s="35"/>
      <c r="AP46" s="35">
        <f>SUM(AP42:AR45)</f>
        <v>0</v>
      </c>
      <c r="AQ46" s="35"/>
      <c r="AR46" s="36"/>
      <c r="AS46" s="339"/>
      <c r="AT46" s="340"/>
      <c r="AU46" s="341">
        <f>SUM(AU42:AW45)</f>
        <v>0</v>
      </c>
      <c r="AV46" s="341"/>
      <c r="AW46" s="341"/>
      <c r="AX46" s="341">
        <f>SUM(AX42:AZ45)</f>
        <v>0</v>
      </c>
      <c r="AY46" s="341"/>
      <c r="AZ46" s="342"/>
      <c r="BA46" s="339"/>
      <c r="BB46" s="340"/>
      <c r="BC46" s="341">
        <f>SUM(BC42:BE45)</f>
        <v>0</v>
      </c>
      <c r="BD46" s="341"/>
      <c r="BE46" s="341"/>
      <c r="BF46" s="341">
        <f>SUM(BF42:BH45)</f>
        <v>0</v>
      </c>
      <c r="BG46" s="341"/>
      <c r="BH46" s="342"/>
      <c r="BI46" s="339"/>
      <c r="BJ46" s="340"/>
      <c r="BK46" s="341">
        <f>SUM(BK42:BM45)</f>
        <v>0</v>
      </c>
      <c r="BL46" s="341"/>
      <c r="BM46" s="341"/>
      <c r="BN46" s="341">
        <f>SUM(BN42:BP45)</f>
        <v>0</v>
      </c>
      <c r="BO46" s="341"/>
      <c r="BP46" s="342"/>
      <c r="BQ46" s="339"/>
      <c r="BR46" s="340"/>
      <c r="BS46" s="341">
        <f>SUM(BS42:BU45)</f>
        <v>0</v>
      </c>
      <c r="BT46" s="341"/>
      <c r="BU46" s="341"/>
      <c r="BV46" s="341">
        <f>SUM(BV42:BX45)</f>
        <v>0</v>
      </c>
      <c r="BW46" s="341"/>
      <c r="BX46" s="342"/>
      <c r="BY46" s="339"/>
      <c r="BZ46" s="340"/>
      <c r="CA46" s="341">
        <f>SUM(CA42:CC45)</f>
        <v>0</v>
      </c>
      <c r="CB46" s="341"/>
      <c r="CC46" s="341"/>
      <c r="CD46" s="341">
        <f>SUM(CD42:CF45)</f>
        <v>0</v>
      </c>
      <c r="CE46" s="341"/>
      <c r="CF46" s="342"/>
      <c r="CG46" s="339"/>
      <c r="CH46" s="340"/>
      <c r="CI46" s="341">
        <f>SUM(CI42:CK45)</f>
        <v>0</v>
      </c>
      <c r="CJ46" s="341"/>
      <c r="CK46" s="341"/>
      <c r="CL46" s="341">
        <f>SUM(CL42:CN45)</f>
        <v>0</v>
      </c>
      <c r="CM46" s="341"/>
      <c r="CN46" s="342"/>
      <c r="CO46" s="339"/>
      <c r="CP46" s="340"/>
      <c r="CQ46" s="341">
        <f>SUM(CQ42:CS45)</f>
        <v>0</v>
      </c>
      <c r="CR46" s="341"/>
      <c r="CS46" s="341"/>
      <c r="CT46" s="341">
        <f>SUM(CT42:CV45)</f>
        <v>0</v>
      </c>
      <c r="CU46" s="341"/>
      <c r="CV46" s="342"/>
      <c r="CW46" s="339"/>
      <c r="CX46" s="340"/>
      <c r="CY46" s="341">
        <f>SUM(CY42:DA45)</f>
        <v>0</v>
      </c>
      <c r="CZ46" s="341"/>
      <c r="DA46" s="341"/>
      <c r="DB46" s="341">
        <f>SUM(DB42:DD45)</f>
        <v>0</v>
      </c>
      <c r="DC46" s="341"/>
      <c r="DD46" s="342"/>
      <c r="DE46" s="339"/>
      <c r="DF46" s="340"/>
      <c r="DG46" s="341">
        <f>SUM(DG42:DI45)</f>
        <v>0</v>
      </c>
      <c r="DH46" s="341"/>
      <c r="DI46" s="341"/>
      <c r="DJ46" s="341">
        <f>SUM(DJ42:DL45)</f>
        <v>0</v>
      </c>
      <c r="DK46" s="341"/>
      <c r="DL46" s="342"/>
      <c r="DM46" s="339"/>
      <c r="DN46" s="340"/>
      <c r="DO46" s="341">
        <f>SUM(DO42:DQ45)</f>
        <v>0</v>
      </c>
      <c r="DP46" s="341"/>
      <c r="DQ46" s="341"/>
      <c r="DR46" s="341">
        <f>SUM(DR42:DT45)</f>
        <v>0</v>
      </c>
      <c r="DS46" s="341"/>
      <c r="DT46" s="342"/>
      <c r="DU46" s="339"/>
      <c r="DV46" s="340"/>
      <c r="DW46" s="341">
        <f>SUM(DW42:DY45)</f>
        <v>0</v>
      </c>
      <c r="DX46" s="341"/>
      <c r="DY46" s="341"/>
      <c r="DZ46" s="341">
        <f>SUM(DZ42:EB45)</f>
        <v>0</v>
      </c>
      <c r="EA46" s="341"/>
      <c r="EB46" s="342"/>
      <c r="EC46" s="339"/>
      <c r="ED46" s="340"/>
      <c r="EE46" s="341">
        <f>SUM(EE42:EG45)</f>
        <v>0</v>
      </c>
      <c r="EF46" s="341"/>
      <c r="EG46" s="341"/>
      <c r="EH46" s="341">
        <f>SUM(EH42:EJ45)</f>
        <v>0</v>
      </c>
      <c r="EI46" s="341"/>
      <c r="EJ46" s="342"/>
      <c r="EK46" s="339"/>
      <c r="EL46" s="340"/>
      <c r="EM46" s="341">
        <f>SUM(EM42:EO45)</f>
        <v>0</v>
      </c>
      <c r="EN46" s="341"/>
      <c r="EO46" s="341"/>
      <c r="EP46" s="341">
        <f>SUM(EP42:ER45)</f>
        <v>0</v>
      </c>
      <c r="EQ46" s="341"/>
      <c r="ER46" s="342"/>
      <c r="ES46" s="339"/>
      <c r="ET46" s="340"/>
      <c r="EU46" s="341">
        <f>SUM(EU42:EW45)</f>
        <v>0</v>
      </c>
      <c r="EV46" s="341"/>
      <c r="EW46" s="341"/>
      <c r="EX46" s="341">
        <f>SUM(EX42:EZ45)</f>
        <v>0</v>
      </c>
      <c r="EY46" s="341"/>
      <c r="EZ46" s="342"/>
      <c r="FA46" s="339"/>
      <c r="FB46" s="340"/>
      <c r="FC46" s="341">
        <f>SUM(FC42:FE45)</f>
        <v>0</v>
      </c>
      <c r="FD46" s="341"/>
      <c r="FE46" s="341"/>
      <c r="FF46" s="341">
        <f>SUM(FF42:FH45)</f>
        <v>0</v>
      </c>
      <c r="FG46" s="341"/>
      <c r="FH46" s="342"/>
      <c r="FI46" s="339"/>
      <c r="FJ46" s="340"/>
      <c r="FK46" s="341">
        <f>SUM(FK42:FM45)</f>
        <v>0</v>
      </c>
      <c r="FL46" s="341"/>
      <c r="FM46" s="341"/>
      <c r="FN46" s="341">
        <f>SUM(FN42:FP45)</f>
        <v>0</v>
      </c>
      <c r="FO46" s="341"/>
      <c r="FP46" s="342"/>
      <c r="FQ46" s="339"/>
      <c r="FR46" s="340"/>
      <c r="FS46" s="341">
        <f>SUM(FS42:FU45)</f>
        <v>0</v>
      </c>
      <c r="FT46" s="341"/>
      <c r="FU46" s="341"/>
      <c r="FV46" s="341">
        <f>SUM(FV42:FX45)</f>
        <v>0</v>
      </c>
      <c r="FW46" s="341"/>
      <c r="FX46" s="342"/>
      <c r="FY46" s="339"/>
      <c r="FZ46" s="340"/>
      <c r="GA46" s="341">
        <f>SUM(GA42:GC45)</f>
        <v>0</v>
      </c>
      <c r="GB46" s="341"/>
      <c r="GC46" s="341"/>
      <c r="GD46" s="341">
        <f>SUM(GD42:GF45)</f>
        <v>0</v>
      </c>
      <c r="GE46" s="341"/>
      <c r="GF46" s="342"/>
      <c r="GG46" s="339"/>
      <c r="GH46" s="340"/>
      <c r="GI46" s="341">
        <f>SUM(GI42:GK45)</f>
        <v>0</v>
      </c>
      <c r="GJ46" s="341"/>
      <c r="GK46" s="341"/>
      <c r="GL46" s="341">
        <f>SUM(GL42:GN45)</f>
        <v>0</v>
      </c>
      <c r="GM46" s="341"/>
      <c r="GN46" s="342"/>
      <c r="GO46" s="339"/>
      <c r="GP46" s="340"/>
      <c r="GQ46" s="341">
        <f>SUM(GQ42:GS45)</f>
        <v>0</v>
      </c>
      <c r="GR46" s="341"/>
      <c r="GS46" s="341"/>
      <c r="GT46" s="341">
        <f>SUM(GT42:GV45)</f>
        <v>0</v>
      </c>
      <c r="GU46" s="341"/>
      <c r="GV46" s="342"/>
    </row>
    <row r="47" spans="1:204" ht="13.5" thickBot="1" x14ac:dyDescent="0.25">
      <c r="A47" s="411" t="s">
        <v>174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1"/>
      <c r="M47" s="32"/>
      <c r="N47" s="33"/>
      <c r="O47" s="27">
        <f>SUM(O42:Q45)</f>
        <v>0</v>
      </c>
      <c r="P47" s="27"/>
      <c r="Q47" s="27"/>
      <c r="R47" s="27">
        <f>SUM(R42:T45)</f>
        <v>0</v>
      </c>
      <c r="S47" s="27"/>
      <c r="T47" s="34"/>
      <c r="U47" s="32"/>
      <c r="V47" s="33"/>
      <c r="W47" s="27">
        <f>SUM(W42:Y45)</f>
        <v>0</v>
      </c>
      <c r="X47" s="27"/>
      <c r="Y47" s="27"/>
      <c r="Z47" s="27">
        <f>SUM(Z42:AB45)</f>
        <v>0</v>
      </c>
      <c r="AA47" s="27"/>
      <c r="AB47" s="34"/>
      <c r="AC47" s="32"/>
      <c r="AD47" s="33"/>
      <c r="AE47" s="27">
        <f>SUM(AE42:AG45)</f>
        <v>0</v>
      </c>
      <c r="AF47" s="27"/>
      <c r="AG47" s="27"/>
      <c r="AH47" s="27">
        <f>SUM(AH42:AJ45)</f>
        <v>0</v>
      </c>
      <c r="AI47" s="27"/>
      <c r="AJ47" s="34"/>
      <c r="AK47" s="32"/>
      <c r="AL47" s="33"/>
      <c r="AM47" s="27">
        <f>SUM(AM42:AO45)</f>
        <v>0</v>
      </c>
      <c r="AN47" s="27"/>
      <c r="AO47" s="27"/>
      <c r="AP47" s="27">
        <f>SUM(AP42:AR45)</f>
        <v>0</v>
      </c>
      <c r="AQ47" s="27"/>
      <c r="AR47" s="34"/>
      <c r="AS47" s="344"/>
      <c r="AT47" s="345"/>
      <c r="AU47" s="346">
        <f>SUM(AU42:AW45)</f>
        <v>0</v>
      </c>
      <c r="AV47" s="346"/>
      <c r="AW47" s="346"/>
      <c r="AX47" s="346">
        <f>SUM(AX42:AZ45)</f>
        <v>0</v>
      </c>
      <c r="AY47" s="346"/>
      <c r="AZ47" s="347"/>
      <c r="BA47" s="344"/>
      <c r="BB47" s="345"/>
      <c r="BC47" s="346">
        <f>SUM(BC42:BE45)</f>
        <v>0</v>
      </c>
      <c r="BD47" s="346"/>
      <c r="BE47" s="346"/>
      <c r="BF47" s="346">
        <f>SUM(BF42:BH45)</f>
        <v>0</v>
      </c>
      <c r="BG47" s="346"/>
      <c r="BH47" s="347"/>
      <c r="BI47" s="344"/>
      <c r="BJ47" s="345"/>
      <c r="BK47" s="346">
        <f>SUM(BK42:BM45)</f>
        <v>0</v>
      </c>
      <c r="BL47" s="346"/>
      <c r="BM47" s="346"/>
      <c r="BN47" s="346">
        <f>SUM(BN42:BP45)</f>
        <v>0</v>
      </c>
      <c r="BO47" s="346"/>
      <c r="BP47" s="347"/>
      <c r="BQ47" s="344"/>
      <c r="BR47" s="345"/>
      <c r="BS47" s="346">
        <f>SUM(BS42:BU45)</f>
        <v>0</v>
      </c>
      <c r="BT47" s="346"/>
      <c r="BU47" s="346"/>
      <c r="BV47" s="346">
        <f>SUM(BV42:BX45)</f>
        <v>0</v>
      </c>
      <c r="BW47" s="346"/>
      <c r="BX47" s="347"/>
      <c r="BY47" s="344"/>
      <c r="BZ47" s="345"/>
      <c r="CA47" s="346">
        <f>SUM(CA42:CC45)</f>
        <v>0</v>
      </c>
      <c r="CB47" s="346"/>
      <c r="CC47" s="346"/>
      <c r="CD47" s="346">
        <f>SUM(CD42:CF45)</f>
        <v>0</v>
      </c>
      <c r="CE47" s="346"/>
      <c r="CF47" s="347"/>
      <c r="CG47" s="344"/>
      <c r="CH47" s="345"/>
      <c r="CI47" s="346">
        <f>SUM(CI42:CK45)</f>
        <v>0</v>
      </c>
      <c r="CJ47" s="346"/>
      <c r="CK47" s="346"/>
      <c r="CL47" s="346">
        <f>SUM(CL42:CN45)</f>
        <v>0</v>
      </c>
      <c r="CM47" s="346"/>
      <c r="CN47" s="347"/>
      <c r="CO47" s="344"/>
      <c r="CP47" s="345"/>
      <c r="CQ47" s="346">
        <f>SUM(CQ42:CS45)</f>
        <v>0</v>
      </c>
      <c r="CR47" s="346"/>
      <c r="CS47" s="346"/>
      <c r="CT47" s="346">
        <f>SUM(CT42:CV45)</f>
        <v>0</v>
      </c>
      <c r="CU47" s="346"/>
      <c r="CV47" s="347"/>
      <c r="CW47" s="344"/>
      <c r="CX47" s="345"/>
      <c r="CY47" s="346">
        <f>SUM(CY42:DA45)</f>
        <v>0</v>
      </c>
      <c r="CZ47" s="346"/>
      <c r="DA47" s="346"/>
      <c r="DB47" s="346">
        <f>SUM(DB42:DD45)</f>
        <v>0</v>
      </c>
      <c r="DC47" s="346"/>
      <c r="DD47" s="347"/>
      <c r="DE47" s="344"/>
      <c r="DF47" s="345"/>
      <c r="DG47" s="346">
        <f>SUM(DG42:DI45)</f>
        <v>0</v>
      </c>
      <c r="DH47" s="346"/>
      <c r="DI47" s="346"/>
      <c r="DJ47" s="346">
        <f>SUM(DJ42:DL45)</f>
        <v>0</v>
      </c>
      <c r="DK47" s="346"/>
      <c r="DL47" s="347"/>
      <c r="DM47" s="344"/>
      <c r="DN47" s="345"/>
      <c r="DO47" s="346">
        <f>SUM(DO42:DQ45)</f>
        <v>0</v>
      </c>
      <c r="DP47" s="346"/>
      <c r="DQ47" s="346"/>
      <c r="DR47" s="346">
        <f>SUM(DR42:DT45)</f>
        <v>0</v>
      </c>
      <c r="DS47" s="346"/>
      <c r="DT47" s="347"/>
      <c r="DU47" s="344"/>
      <c r="DV47" s="345"/>
      <c r="DW47" s="346">
        <f>SUM(DW42:DY45)</f>
        <v>0</v>
      </c>
      <c r="DX47" s="346"/>
      <c r="DY47" s="346"/>
      <c r="DZ47" s="346">
        <f>SUM(DZ42:EB45)</f>
        <v>0</v>
      </c>
      <c r="EA47" s="346"/>
      <c r="EB47" s="347"/>
      <c r="EC47" s="344"/>
      <c r="ED47" s="345"/>
      <c r="EE47" s="346">
        <f>SUM(EE42:EG45)</f>
        <v>0</v>
      </c>
      <c r="EF47" s="346"/>
      <c r="EG47" s="346"/>
      <c r="EH47" s="346">
        <f>SUM(EH42:EJ45)</f>
        <v>0</v>
      </c>
      <c r="EI47" s="346"/>
      <c r="EJ47" s="347"/>
      <c r="EK47" s="344"/>
      <c r="EL47" s="345"/>
      <c r="EM47" s="346">
        <f>SUM(EM42:EO45)</f>
        <v>0</v>
      </c>
      <c r="EN47" s="346"/>
      <c r="EO47" s="346"/>
      <c r="EP47" s="346">
        <f>SUM(EP42:ER45)</f>
        <v>0</v>
      </c>
      <c r="EQ47" s="346"/>
      <c r="ER47" s="347"/>
      <c r="ES47" s="344"/>
      <c r="ET47" s="345"/>
      <c r="EU47" s="346">
        <f>SUM(EU42:EW45)</f>
        <v>0</v>
      </c>
      <c r="EV47" s="346"/>
      <c r="EW47" s="346"/>
      <c r="EX47" s="346">
        <f>SUM(EX42:EZ45)</f>
        <v>0</v>
      </c>
      <c r="EY47" s="346"/>
      <c r="EZ47" s="347"/>
      <c r="FA47" s="344"/>
      <c r="FB47" s="345"/>
      <c r="FC47" s="346">
        <f>SUM(FC42:FE45)</f>
        <v>0</v>
      </c>
      <c r="FD47" s="346"/>
      <c r="FE47" s="346"/>
      <c r="FF47" s="346">
        <f>SUM(FF42:FH45)</f>
        <v>0</v>
      </c>
      <c r="FG47" s="346"/>
      <c r="FH47" s="347"/>
      <c r="FI47" s="344"/>
      <c r="FJ47" s="345"/>
      <c r="FK47" s="346">
        <f>SUM(FK42:FM45)</f>
        <v>0</v>
      </c>
      <c r="FL47" s="346"/>
      <c r="FM47" s="346"/>
      <c r="FN47" s="346">
        <f>SUM(FN42:FP45)</f>
        <v>0</v>
      </c>
      <c r="FO47" s="346"/>
      <c r="FP47" s="347"/>
      <c r="FQ47" s="344"/>
      <c r="FR47" s="345"/>
      <c r="FS47" s="346">
        <f>SUM(FS42:FU45)</f>
        <v>0</v>
      </c>
      <c r="FT47" s="346"/>
      <c r="FU47" s="346"/>
      <c r="FV47" s="346">
        <f>SUM(FV42:FX45)</f>
        <v>0</v>
      </c>
      <c r="FW47" s="346"/>
      <c r="FX47" s="347"/>
      <c r="FY47" s="344"/>
      <c r="FZ47" s="345"/>
      <c r="GA47" s="346">
        <f>SUM(GA42:GC45)</f>
        <v>0</v>
      </c>
      <c r="GB47" s="346"/>
      <c r="GC47" s="346"/>
      <c r="GD47" s="346">
        <f>SUM(GD42:GF45)</f>
        <v>0</v>
      </c>
      <c r="GE47" s="346"/>
      <c r="GF47" s="347"/>
      <c r="GG47" s="344"/>
      <c r="GH47" s="345"/>
      <c r="GI47" s="346">
        <f>SUM(GI42:GK45)</f>
        <v>0</v>
      </c>
      <c r="GJ47" s="346"/>
      <c r="GK47" s="346"/>
      <c r="GL47" s="346">
        <f>SUM(GL42:GN45)</f>
        <v>0</v>
      </c>
      <c r="GM47" s="346"/>
      <c r="GN47" s="347"/>
      <c r="GO47" s="344"/>
      <c r="GP47" s="345"/>
      <c r="GQ47" s="346">
        <f>SUM(GQ42:GS45)</f>
        <v>0</v>
      </c>
      <c r="GR47" s="346"/>
      <c r="GS47" s="346"/>
      <c r="GT47" s="346">
        <f>SUM(GT42:GV45)</f>
        <v>0</v>
      </c>
      <c r="GU47" s="346"/>
      <c r="GV47" s="347"/>
    </row>
    <row r="48" spans="1:204" x14ac:dyDescent="0.2">
      <c r="A48" s="403" t="s">
        <v>101</v>
      </c>
      <c r="B48" s="70"/>
      <c r="C48" s="70"/>
      <c r="D48" s="70"/>
      <c r="E48" s="28"/>
      <c r="F48" s="28"/>
      <c r="G48" s="28"/>
      <c r="H48" s="28"/>
      <c r="I48" s="28"/>
      <c r="J48" s="28"/>
      <c r="K48" s="28"/>
      <c r="L48" s="71"/>
      <c r="M48" s="72"/>
      <c r="N48" s="73"/>
      <c r="O48" s="74"/>
      <c r="P48" s="74"/>
      <c r="Q48" s="74"/>
      <c r="R48" s="74"/>
      <c r="S48" s="74"/>
      <c r="T48" s="75"/>
      <c r="U48" s="72"/>
      <c r="V48" s="73"/>
      <c r="W48" s="74"/>
      <c r="X48" s="74"/>
      <c r="Y48" s="74"/>
      <c r="Z48" s="74"/>
      <c r="AA48" s="74"/>
      <c r="AB48" s="75"/>
      <c r="AC48" s="72"/>
      <c r="AD48" s="73"/>
      <c r="AE48" s="74"/>
      <c r="AF48" s="74"/>
      <c r="AG48" s="74"/>
      <c r="AH48" s="74"/>
      <c r="AI48" s="74"/>
      <c r="AJ48" s="75"/>
      <c r="AK48" s="72"/>
      <c r="AL48" s="73"/>
      <c r="AM48" s="74"/>
      <c r="AN48" s="74"/>
      <c r="AO48" s="74"/>
      <c r="AP48" s="74"/>
      <c r="AQ48" s="74"/>
      <c r="AR48" s="75"/>
      <c r="AS48" s="72"/>
      <c r="AT48" s="73"/>
      <c r="AU48" s="74"/>
      <c r="AV48" s="74"/>
      <c r="AW48" s="74"/>
      <c r="AX48" s="74"/>
      <c r="AY48" s="74"/>
      <c r="AZ48" s="75"/>
      <c r="BA48" s="72"/>
      <c r="BB48" s="73"/>
      <c r="BC48" s="74"/>
      <c r="BD48" s="74"/>
      <c r="BE48" s="74"/>
      <c r="BF48" s="74"/>
      <c r="BG48" s="74"/>
      <c r="BH48" s="75"/>
      <c r="BI48" s="72"/>
      <c r="BJ48" s="73"/>
      <c r="BK48" s="74"/>
      <c r="BL48" s="74"/>
      <c r="BM48" s="74"/>
      <c r="BN48" s="74"/>
      <c r="BO48" s="74"/>
      <c r="BP48" s="75"/>
      <c r="BQ48" s="72"/>
      <c r="BR48" s="73"/>
      <c r="BS48" s="74"/>
      <c r="BT48" s="74"/>
      <c r="BU48" s="74"/>
      <c r="BV48" s="74"/>
      <c r="BW48" s="74"/>
      <c r="BX48" s="75"/>
      <c r="BY48" s="72"/>
      <c r="BZ48" s="73"/>
      <c r="CA48" s="74"/>
      <c r="CB48" s="74"/>
      <c r="CC48" s="74"/>
      <c r="CD48" s="74"/>
      <c r="CE48" s="74"/>
      <c r="CF48" s="75"/>
      <c r="CG48" s="72"/>
      <c r="CH48" s="73"/>
      <c r="CI48" s="74"/>
      <c r="CJ48" s="74"/>
      <c r="CK48" s="74"/>
      <c r="CL48" s="74"/>
      <c r="CM48" s="74"/>
      <c r="CN48" s="75"/>
      <c r="CO48" s="72"/>
      <c r="CP48" s="73"/>
      <c r="CQ48" s="74"/>
      <c r="CR48" s="74"/>
      <c r="CS48" s="74"/>
      <c r="CT48" s="74"/>
      <c r="CU48" s="74"/>
      <c r="CV48" s="75"/>
      <c r="CW48" s="72"/>
      <c r="CX48" s="73"/>
      <c r="CY48" s="74"/>
      <c r="CZ48" s="74"/>
      <c r="DA48" s="74"/>
      <c r="DB48" s="74"/>
      <c r="DC48" s="74"/>
      <c r="DD48" s="75"/>
      <c r="DE48" s="72"/>
      <c r="DF48" s="73"/>
      <c r="DG48" s="74"/>
      <c r="DH48" s="74"/>
      <c r="DI48" s="74"/>
      <c r="DJ48" s="74"/>
      <c r="DK48" s="74"/>
      <c r="DL48" s="75"/>
      <c r="DM48" s="72"/>
      <c r="DN48" s="73"/>
      <c r="DO48" s="74"/>
      <c r="DP48" s="74"/>
      <c r="DQ48" s="74"/>
      <c r="DR48" s="74"/>
      <c r="DS48" s="74"/>
      <c r="DT48" s="75"/>
      <c r="DU48" s="72"/>
      <c r="DV48" s="73"/>
      <c r="DW48" s="74"/>
      <c r="DX48" s="74"/>
      <c r="DY48" s="74"/>
      <c r="DZ48" s="74"/>
      <c r="EA48" s="74"/>
      <c r="EB48" s="75"/>
      <c r="EC48" s="72"/>
      <c r="ED48" s="73"/>
      <c r="EE48" s="74"/>
      <c r="EF48" s="74"/>
      <c r="EG48" s="74"/>
      <c r="EH48" s="74"/>
      <c r="EI48" s="74"/>
      <c r="EJ48" s="75"/>
      <c r="EK48" s="72"/>
      <c r="EL48" s="73"/>
      <c r="EM48" s="74"/>
      <c r="EN48" s="74"/>
      <c r="EO48" s="74"/>
      <c r="EP48" s="74"/>
      <c r="EQ48" s="74"/>
      <c r="ER48" s="75"/>
      <c r="ES48" s="72"/>
      <c r="ET48" s="73"/>
      <c r="EU48" s="74"/>
      <c r="EV48" s="74"/>
      <c r="EW48" s="74"/>
      <c r="EX48" s="74"/>
      <c r="EY48" s="74"/>
      <c r="EZ48" s="75"/>
      <c r="FA48" s="72"/>
      <c r="FB48" s="73"/>
      <c r="FC48" s="74"/>
      <c r="FD48" s="74"/>
      <c r="FE48" s="74"/>
      <c r="FF48" s="74"/>
      <c r="FG48" s="74"/>
      <c r="FH48" s="75"/>
      <c r="FI48" s="72"/>
      <c r="FJ48" s="73"/>
      <c r="FK48" s="74"/>
      <c r="FL48" s="74"/>
      <c r="FM48" s="74"/>
      <c r="FN48" s="74"/>
      <c r="FO48" s="74"/>
      <c r="FP48" s="75"/>
      <c r="FQ48" s="72"/>
      <c r="FR48" s="73"/>
      <c r="FS48" s="74"/>
      <c r="FT48" s="74"/>
      <c r="FU48" s="74"/>
      <c r="FV48" s="74"/>
      <c r="FW48" s="74"/>
      <c r="FX48" s="75"/>
      <c r="FY48" s="72"/>
      <c r="FZ48" s="73"/>
      <c r="GA48" s="74"/>
      <c r="GB48" s="74"/>
      <c r="GC48" s="74"/>
      <c r="GD48" s="74"/>
      <c r="GE48" s="74"/>
      <c r="GF48" s="75"/>
      <c r="GG48" s="72"/>
      <c r="GH48" s="73"/>
      <c r="GI48" s="74"/>
      <c r="GJ48" s="74"/>
      <c r="GK48" s="74"/>
      <c r="GL48" s="74"/>
      <c r="GM48" s="74"/>
      <c r="GN48" s="75"/>
      <c r="GO48" s="72"/>
      <c r="GP48" s="73"/>
      <c r="GQ48" s="74"/>
      <c r="GR48" s="74"/>
      <c r="GS48" s="74"/>
      <c r="GT48" s="74"/>
      <c r="GU48" s="74"/>
      <c r="GV48" s="75"/>
    </row>
    <row r="49" spans="1:204" x14ac:dyDescent="0.2">
      <c r="A49" s="51" t="s">
        <v>175</v>
      </c>
      <c r="B49" s="52"/>
      <c r="C49" s="52"/>
      <c r="D49" s="52"/>
      <c r="E49" s="18"/>
      <c r="F49" s="18"/>
      <c r="G49" s="18"/>
      <c r="H49" s="18"/>
      <c r="I49" s="18"/>
      <c r="J49" s="18"/>
      <c r="K49" s="18"/>
      <c r="L49" s="404"/>
      <c r="M49" s="405" t="s">
        <v>71</v>
      </c>
      <c r="N49" s="66"/>
      <c r="O49" s="42">
        <v>0</v>
      </c>
      <c r="P49" s="42"/>
      <c r="Q49" s="42"/>
      <c r="R49" s="42">
        <v>0</v>
      </c>
      <c r="S49" s="42"/>
      <c r="T49" s="43"/>
      <c r="U49" s="405" t="s">
        <v>71</v>
      </c>
      <c r="V49" s="66"/>
      <c r="W49" s="42">
        <v>0</v>
      </c>
      <c r="X49" s="42"/>
      <c r="Y49" s="42"/>
      <c r="Z49" s="42">
        <v>0</v>
      </c>
      <c r="AA49" s="42"/>
      <c r="AB49" s="43"/>
      <c r="AC49" s="405" t="s">
        <v>71</v>
      </c>
      <c r="AD49" s="66"/>
      <c r="AE49" s="42">
        <v>0</v>
      </c>
      <c r="AF49" s="42"/>
      <c r="AG49" s="42"/>
      <c r="AH49" s="42">
        <v>0</v>
      </c>
      <c r="AI49" s="42"/>
      <c r="AJ49" s="43"/>
      <c r="AK49" s="405" t="s">
        <v>71</v>
      </c>
      <c r="AL49" s="66"/>
      <c r="AM49" s="42">
        <v>0</v>
      </c>
      <c r="AN49" s="42"/>
      <c r="AO49" s="42"/>
      <c r="AP49" s="42">
        <v>0</v>
      </c>
      <c r="AQ49" s="42"/>
      <c r="AR49" s="43"/>
      <c r="AS49" s="447" t="s">
        <v>71</v>
      </c>
      <c r="AT49" s="330"/>
      <c r="AU49" s="331">
        <v>0</v>
      </c>
      <c r="AV49" s="331"/>
      <c r="AW49" s="331"/>
      <c r="AX49" s="331">
        <v>0</v>
      </c>
      <c r="AY49" s="331"/>
      <c r="AZ49" s="333"/>
      <c r="BA49" s="447" t="s">
        <v>71</v>
      </c>
      <c r="BB49" s="330"/>
      <c r="BC49" s="331">
        <v>0</v>
      </c>
      <c r="BD49" s="331"/>
      <c r="BE49" s="331"/>
      <c r="BF49" s="331">
        <v>0</v>
      </c>
      <c r="BG49" s="331"/>
      <c r="BH49" s="333"/>
      <c r="BI49" s="447" t="s">
        <v>71</v>
      </c>
      <c r="BJ49" s="330"/>
      <c r="BK49" s="331">
        <v>0</v>
      </c>
      <c r="BL49" s="331"/>
      <c r="BM49" s="331"/>
      <c r="BN49" s="331">
        <v>0</v>
      </c>
      <c r="BO49" s="331"/>
      <c r="BP49" s="333"/>
      <c r="BQ49" s="447" t="s">
        <v>71</v>
      </c>
      <c r="BR49" s="330"/>
      <c r="BS49" s="331">
        <v>0</v>
      </c>
      <c r="BT49" s="331"/>
      <c r="BU49" s="331"/>
      <c r="BV49" s="331">
        <v>0</v>
      </c>
      <c r="BW49" s="331"/>
      <c r="BX49" s="333"/>
      <c r="BY49" s="447" t="s">
        <v>71</v>
      </c>
      <c r="BZ49" s="330"/>
      <c r="CA49" s="331">
        <v>0</v>
      </c>
      <c r="CB49" s="331"/>
      <c r="CC49" s="331"/>
      <c r="CD49" s="331">
        <v>0</v>
      </c>
      <c r="CE49" s="331"/>
      <c r="CF49" s="333"/>
      <c r="CG49" s="447" t="s">
        <v>71</v>
      </c>
      <c r="CH49" s="330"/>
      <c r="CI49" s="331">
        <v>0</v>
      </c>
      <c r="CJ49" s="331"/>
      <c r="CK49" s="331"/>
      <c r="CL49" s="331">
        <v>0</v>
      </c>
      <c r="CM49" s="331"/>
      <c r="CN49" s="333"/>
      <c r="CO49" s="447" t="s">
        <v>71</v>
      </c>
      <c r="CP49" s="330"/>
      <c r="CQ49" s="331">
        <v>0</v>
      </c>
      <c r="CR49" s="331"/>
      <c r="CS49" s="331"/>
      <c r="CT49" s="331">
        <v>0</v>
      </c>
      <c r="CU49" s="331"/>
      <c r="CV49" s="333"/>
      <c r="CW49" s="447" t="s">
        <v>71</v>
      </c>
      <c r="CX49" s="330"/>
      <c r="CY49" s="331">
        <v>0</v>
      </c>
      <c r="CZ49" s="331"/>
      <c r="DA49" s="331"/>
      <c r="DB49" s="331">
        <v>0</v>
      </c>
      <c r="DC49" s="331"/>
      <c r="DD49" s="333"/>
      <c r="DE49" s="447" t="s">
        <v>71</v>
      </c>
      <c r="DF49" s="330"/>
      <c r="DG49" s="331">
        <v>0</v>
      </c>
      <c r="DH49" s="331"/>
      <c r="DI49" s="331"/>
      <c r="DJ49" s="331">
        <v>0</v>
      </c>
      <c r="DK49" s="331"/>
      <c r="DL49" s="333"/>
      <c r="DM49" s="447" t="s">
        <v>71</v>
      </c>
      <c r="DN49" s="330"/>
      <c r="DO49" s="331">
        <v>0</v>
      </c>
      <c r="DP49" s="331"/>
      <c r="DQ49" s="331"/>
      <c r="DR49" s="331">
        <v>0</v>
      </c>
      <c r="DS49" s="331"/>
      <c r="DT49" s="333"/>
      <c r="DU49" s="447" t="s">
        <v>71</v>
      </c>
      <c r="DV49" s="330"/>
      <c r="DW49" s="331">
        <v>0</v>
      </c>
      <c r="DX49" s="331"/>
      <c r="DY49" s="331"/>
      <c r="DZ49" s="331">
        <v>0</v>
      </c>
      <c r="EA49" s="331"/>
      <c r="EB49" s="333"/>
      <c r="EC49" s="447" t="s">
        <v>71</v>
      </c>
      <c r="ED49" s="330"/>
      <c r="EE49" s="331">
        <v>0</v>
      </c>
      <c r="EF49" s="331"/>
      <c r="EG49" s="331"/>
      <c r="EH49" s="331">
        <v>0</v>
      </c>
      <c r="EI49" s="331"/>
      <c r="EJ49" s="333"/>
      <c r="EK49" s="447" t="s">
        <v>71</v>
      </c>
      <c r="EL49" s="330"/>
      <c r="EM49" s="331">
        <v>0</v>
      </c>
      <c r="EN49" s="331"/>
      <c r="EO49" s="331"/>
      <c r="EP49" s="331">
        <v>0</v>
      </c>
      <c r="EQ49" s="331"/>
      <c r="ER49" s="333"/>
      <c r="ES49" s="447" t="s">
        <v>71</v>
      </c>
      <c r="ET49" s="330"/>
      <c r="EU49" s="331">
        <v>0</v>
      </c>
      <c r="EV49" s="331"/>
      <c r="EW49" s="331"/>
      <c r="EX49" s="331">
        <v>0</v>
      </c>
      <c r="EY49" s="331"/>
      <c r="EZ49" s="333"/>
      <c r="FA49" s="447" t="s">
        <v>71</v>
      </c>
      <c r="FB49" s="330"/>
      <c r="FC49" s="331">
        <v>0</v>
      </c>
      <c r="FD49" s="331"/>
      <c r="FE49" s="331"/>
      <c r="FF49" s="331">
        <v>0</v>
      </c>
      <c r="FG49" s="331"/>
      <c r="FH49" s="333"/>
      <c r="FI49" s="447" t="s">
        <v>71</v>
      </c>
      <c r="FJ49" s="330"/>
      <c r="FK49" s="331">
        <v>0</v>
      </c>
      <c r="FL49" s="331"/>
      <c r="FM49" s="331"/>
      <c r="FN49" s="331">
        <v>0</v>
      </c>
      <c r="FO49" s="331"/>
      <c r="FP49" s="333"/>
      <c r="FQ49" s="447" t="s">
        <v>71</v>
      </c>
      <c r="FR49" s="330"/>
      <c r="FS49" s="331">
        <v>0</v>
      </c>
      <c r="FT49" s="331"/>
      <c r="FU49" s="331"/>
      <c r="FV49" s="331">
        <v>0</v>
      </c>
      <c r="FW49" s="331"/>
      <c r="FX49" s="333"/>
      <c r="FY49" s="447" t="s">
        <v>71</v>
      </c>
      <c r="FZ49" s="330"/>
      <c r="GA49" s="331">
        <v>0</v>
      </c>
      <c r="GB49" s="331"/>
      <c r="GC49" s="331"/>
      <c r="GD49" s="331">
        <v>0</v>
      </c>
      <c r="GE49" s="331"/>
      <c r="GF49" s="333"/>
      <c r="GG49" s="447" t="s">
        <v>71</v>
      </c>
      <c r="GH49" s="330"/>
      <c r="GI49" s="331">
        <v>0</v>
      </c>
      <c r="GJ49" s="331"/>
      <c r="GK49" s="331"/>
      <c r="GL49" s="331">
        <v>0</v>
      </c>
      <c r="GM49" s="331"/>
      <c r="GN49" s="333"/>
      <c r="GO49" s="447" t="s">
        <v>71</v>
      </c>
      <c r="GP49" s="330"/>
      <c r="GQ49" s="331">
        <v>0</v>
      </c>
      <c r="GR49" s="331"/>
      <c r="GS49" s="331"/>
      <c r="GT49" s="331">
        <v>0</v>
      </c>
      <c r="GU49" s="331"/>
      <c r="GV49" s="333"/>
    </row>
    <row r="50" spans="1:204" x14ac:dyDescent="0.2">
      <c r="A50" s="51" t="s">
        <v>176</v>
      </c>
      <c r="B50" s="52"/>
      <c r="C50" s="52"/>
      <c r="D50" s="52"/>
      <c r="E50" s="18"/>
      <c r="F50" s="18"/>
      <c r="G50" s="18"/>
      <c r="H50" s="18"/>
      <c r="I50" s="18"/>
      <c r="J50" s="18"/>
      <c r="K50" s="18"/>
      <c r="L50" s="404"/>
      <c r="M50" s="405" t="s">
        <v>71</v>
      </c>
      <c r="N50" s="66"/>
      <c r="O50" s="42">
        <v>0</v>
      </c>
      <c r="P50" s="42"/>
      <c r="Q50" s="42"/>
      <c r="R50" s="42">
        <v>0</v>
      </c>
      <c r="S50" s="42"/>
      <c r="T50" s="43"/>
      <c r="U50" s="405" t="s">
        <v>71</v>
      </c>
      <c r="V50" s="66"/>
      <c r="W50" s="42">
        <v>0</v>
      </c>
      <c r="X50" s="42"/>
      <c r="Y50" s="42"/>
      <c r="Z50" s="42">
        <v>0</v>
      </c>
      <c r="AA50" s="42"/>
      <c r="AB50" s="43"/>
      <c r="AC50" s="405" t="s">
        <v>71</v>
      </c>
      <c r="AD50" s="66"/>
      <c r="AE50" s="42">
        <v>0</v>
      </c>
      <c r="AF50" s="42"/>
      <c r="AG50" s="42"/>
      <c r="AH50" s="42">
        <v>0</v>
      </c>
      <c r="AI50" s="42"/>
      <c r="AJ50" s="43"/>
      <c r="AK50" s="405" t="s">
        <v>71</v>
      </c>
      <c r="AL50" s="66"/>
      <c r="AM50" s="42">
        <v>0</v>
      </c>
      <c r="AN50" s="42"/>
      <c r="AO50" s="42"/>
      <c r="AP50" s="42">
        <v>0</v>
      </c>
      <c r="AQ50" s="42"/>
      <c r="AR50" s="43"/>
      <c r="AS50" s="447" t="s">
        <v>71</v>
      </c>
      <c r="AT50" s="330"/>
      <c r="AU50" s="331">
        <v>0</v>
      </c>
      <c r="AV50" s="331"/>
      <c r="AW50" s="331"/>
      <c r="AX50" s="331">
        <v>0</v>
      </c>
      <c r="AY50" s="331"/>
      <c r="AZ50" s="333"/>
      <c r="BA50" s="447" t="s">
        <v>71</v>
      </c>
      <c r="BB50" s="330"/>
      <c r="BC50" s="331">
        <v>0</v>
      </c>
      <c r="BD50" s="331"/>
      <c r="BE50" s="331"/>
      <c r="BF50" s="331">
        <v>0</v>
      </c>
      <c r="BG50" s="331"/>
      <c r="BH50" s="333"/>
      <c r="BI50" s="447" t="s">
        <v>71</v>
      </c>
      <c r="BJ50" s="330"/>
      <c r="BK50" s="331">
        <v>0</v>
      </c>
      <c r="BL50" s="331"/>
      <c r="BM50" s="331"/>
      <c r="BN50" s="331">
        <v>0</v>
      </c>
      <c r="BO50" s="331"/>
      <c r="BP50" s="333"/>
      <c r="BQ50" s="447" t="s">
        <v>71</v>
      </c>
      <c r="BR50" s="330"/>
      <c r="BS50" s="331">
        <v>0</v>
      </c>
      <c r="BT50" s="331"/>
      <c r="BU50" s="331"/>
      <c r="BV50" s="331">
        <v>0</v>
      </c>
      <c r="BW50" s="331"/>
      <c r="BX50" s="333"/>
      <c r="BY50" s="447" t="s">
        <v>71</v>
      </c>
      <c r="BZ50" s="330"/>
      <c r="CA50" s="331">
        <v>0</v>
      </c>
      <c r="CB50" s="331"/>
      <c r="CC50" s="331"/>
      <c r="CD50" s="331">
        <v>0</v>
      </c>
      <c r="CE50" s="331"/>
      <c r="CF50" s="333"/>
      <c r="CG50" s="447" t="s">
        <v>71</v>
      </c>
      <c r="CH50" s="330"/>
      <c r="CI50" s="331">
        <v>0</v>
      </c>
      <c r="CJ50" s="331"/>
      <c r="CK50" s="331"/>
      <c r="CL50" s="331">
        <v>0</v>
      </c>
      <c r="CM50" s="331"/>
      <c r="CN50" s="333"/>
      <c r="CO50" s="447" t="s">
        <v>71</v>
      </c>
      <c r="CP50" s="330"/>
      <c r="CQ50" s="331">
        <v>0</v>
      </c>
      <c r="CR50" s="331"/>
      <c r="CS50" s="331"/>
      <c r="CT50" s="331">
        <v>0</v>
      </c>
      <c r="CU50" s="331"/>
      <c r="CV50" s="333"/>
      <c r="CW50" s="447" t="s">
        <v>71</v>
      </c>
      <c r="CX50" s="330"/>
      <c r="CY50" s="331">
        <v>0</v>
      </c>
      <c r="CZ50" s="331"/>
      <c r="DA50" s="331"/>
      <c r="DB50" s="331">
        <v>0</v>
      </c>
      <c r="DC50" s="331"/>
      <c r="DD50" s="333"/>
      <c r="DE50" s="447" t="s">
        <v>71</v>
      </c>
      <c r="DF50" s="330"/>
      <c r="DG50" s="331">
        <v>0</v>
      </c>
      <c r="DH50" s="331"/>
      <c r="DI50" s="331"/>
      <c r="DJ50" s="331">
        <v>0</v>
      </c>
      <c r="DK50" s="331"/>
      <c r="DL50" s="333"/>
      <c r="DM50" s="447" t="s">
        <v>71</v>
      </c>
      <c r="DN50" s="330"/>
      <c r="DO50" s="331">
        <v>0</v>
      </c>
      <c r="DP50" s="331"/>
      <c r="DQ50" s="331"/>
      <c r="DR50" s="331">
        <v>0</v>
      </c>
      <c r="DS50" s="331"/>
      <c r="DT50" s="333"/>
      <c r="DU50" s="447" t="s">
        <v>71</v>
      </c>
      <c r="DV50" s="330"/>
      <c r="DW50" s="331">
        <v>0</v>
      </c>
      <c r="DX50" s="331"/>
      <c r="DY50" s="331"/>
      <c r="DZ50" s="331">
        <v>0</v>
      </c>
      <c r="EA50" s="331"/>
      <c r="EB50" s="333"/>
      <c r="EC50" s="447" t="s">
        <v>71</v>
      </c>
      <c r="ED50" s="330"/>
      <c r="EE50" s="331">
        <v>0</v>
      </c>
      <c r="EF50" s="331"/>
      <c r="EG50" s="331"/>
      <c r="EH50" s="331">
        <v>0</v>
      </c>
      <c r="EI50" s="331"/>
      <c r="EJ50" s="333"/>
      <c r="EK50" s="447" t="s">
        <v>71</v>
      </c>
      <c r="EL50" s="330"/>
      <c r="EM50" s="331">
        <v>0</v>
      </c>
      <c r="EN50" s="331"/>
      <c r="EO50" s="331"/>
      <c r="EP50" s="331">
        <v>0</v>
      </c>
      <c r="EQ50" s="331"/>
      <c r="ER50" s="333"/>
      <c r="ES50" s="447" t="s">
        <v>71</v>
      </c>
      <c r="ET50" s="330"/>
      <c r="EU50" s="331">
        <v>0</v>
      </c>
      <c r="EV50" s="331"/>
      <c r="EW50" s="331"/>
      <c r="EX50" s="331">
        <v>0</v>
      </c>
      <c r="EY50" s="331"/>
      <c r="EZ50" s="333"/>
      <c r="FA50" s="447" t="s">
        <v>71</v>
      </c>
      <c r="FB50" s="330"/>
      <c r="FC50" s="331">
        <v>0</v>
      </c>
      <c r="FD50" s="331"/>
      <c r="FE50" s="331"/>
      <c r="FF50" s="331">
        <v>0</v>
      </c>
      <c r="FG50" s="331"/>
      <c r="FH50" s="333"/>
      <c r="FI50" s="447" t="s">
        <v>71</v>
      </c>
      <c r="FJ50" s="330"/>
      <c r="FK50" s="331">
        <v>0</v>
      </c>
      <c r="FL50" s="331"/>
      <c r="FM50" s="331"/>
      <c r="FN50" s="331">
        <v>0</v>
      </c>
      <c r="FO50" s="331"/>
      <c r="FP50" s="333"/>
      <c r="FQ50" s="447" t="s">
        <v>71</v>
      </c>
      <c r="FR50" s="330"/>
      <c r="FS50" s="331">
        <v>0</v>
      </c>
      <c r="FT50" s="331"/>
      <c r="FU50" s="331"/>
      <c r="FV50" s="331">
        <v>0</v>
      </c>
      <c r="FW50" s="331"/>
      <c r="FX50" s="333"/>
      <c r="FY50" s="447" t="s">
        <v>71</v>
      </c>
      <c r="FZ50" s="330"/>
      <c r="GA50" s="331">
        <v>0</v>
      </c>
      <c r="GB50" s="331"/>
      <c r="GC50" s="331"/>
      <c r="GD50" s="331">
        <v>0</v>
      </c>
      <c r="GE50" s="331"/>
      <c r="GF50" s="333"/>
      <c r="GG50" s="447" t="s">
        <v>71</v>
      </c>
      <c r="GH50" s="330"/>
      <c r="GI50" s="331">
        <v>0</v>
      </c>
      <c r="GJ50" s="331"/>
      <c r="GK50" s="331"/>
      <c r="GL50" s="331">
        <v>0</v>
      </c>
      <c r="GM50" s="331"/>
      <c r="GN50" s="333"/>
      <c r="GO50" s="447" t="s">
        <v>71</v>
      </c>
      <c r="GP50" s="330"/>
      <c r="GQ50" s="331">
        <v>0</v>
      </c>
      <c r="GR50" s="331"/>
      <c r="GS50" s="331"/>
      <c r="GT50" s="331">
        <v>0</v>
      </c>
      <c r="GU50" s="331"/>
      <c r="GV50" s="333"/>
    </row>
    <row r="51" spans="1:204" x14ac:dyDescent="0.2">
      <c r="A51" s="51" t="s">
        <v>177</v>
      </c>
      <c r="B51" s="52"/>
      <c r="C51" s="52"/>
      <c r="D51" s="52"/>
      <c r="E51" s="18"/>
      <c r="F51" s="18"/>
      <c r="G51" s="18"/>
      <c r="H51" s="18"/>
      <c r="I51" s="18"/>
      <c r="J51" s="18"/>
      <c r="K51" s="18"/>
      <c r="L51" s="404"/>
      <c r="M51" s="405" t="s">
        <v>71</v>
      </c>
      <c r="N51" s="66"/>
      <c r="O51" s="42">
        <v>0</v>
      </c>
      <c r="P51" s="42"/>
      <c r="Q51" s="42"/>
      <c r="R51" s="42">
        <v>0</v>
      </c>
      <c r="S51" s="42"/>
      <c r="T51" s="43"/>
      <c r="U51" s="405" t="s">
        <v>71</v>
      </c>
      <c r="V51" s="66"/>
      <c r="W51" s="42">
        <v>0</v>
      </c>
      <c r="X51" s="42"/>
      <c r="Y51" s="42"/>
      <c r="Z51" s="42">
        <v>0</v>
      </c>
      <c r="AA51" s="42"/>
      <c r="AB51" s="43"/>
      <c r="AC51" s="405" t="s">
        <v>71</v>
      </c>
      <c r="AD51" s="66"/>
      <c r="AE51" s="42">
        <v>0</v>
      </c>
      <c r="AF51" s="42"/>
      <c r="AG51" s="42"/>
      <c r="AH51" s="42">
        <v>0</v>
      </c>
      <c r="AI51" s="42"/>
      <c r="AJ51" s="43"/>
      <c r="AK51" s="405" t="s">
        <v>71</v>
      </c>
      <c r="AL51" s="66"/>
      <c r="AM51" s="42">
        <v>0</v>
      </c>
      <c r="AN51" s="42"/>
      <c r="AO51" s="42"/>
      <c r="AP51" s="42">
        <v>0</v>
      </c>
      <c r="AQ51" s="42"/>
      <c r="AR51" s="43"/>
      <c r="AS51" s="447" t="s">
        <v>71</v>
      </c>
      <c r="AT51" s="330"/>
      <c r="AU51" s="331">
        <v>0</v>
      </c>
      <c r="AV51" s="331"/>
      <c r="AW51" s="331"/>
      <c r="AX51" s="331">
        <v>0</v>
      </c>
      <c r="AY51" s="331"/>
      <c r="AZ51" s="333"/>
      <c r="BA51" s="447" t="s">
        <v>71</v>
      </c>
      <c r="BB51" s="330"/>
      <c r="BC51" s="331">
        <v>0</v>
      </c>
      <c r="BD51" s="331"/>
      <c r="BE51" s="331"/>
      <c r="BF51" s="331">
        <v>0</v>
      </c>
      <c r="BG51" s="331"/>
      <c r="BH51" s="333"/>
      <c r="BI51" s="447" t="s">
        <v>71</v>
      </c>
      <c r="BJ51" s="330"/>
      <c r="BK51" s="331">
        <v>0</v>
      </c>
      <c r="BL51" s="331"/>
      <c r="BM51" s="331"/>
      <c r="BN51" s="331">
        <v>0</v>
      </c>
      <c r="BO51" s="331"/>
      <c r="BP51" s="333"/>
      <c r="BQ51" s="447" t="s">
        <v>71</v>
      </c>
      <c r="BR51" s="330"/>
      <c r="BS51" s="331">
        <v>0</v>
      </c>
      <c r="BT51" s="331"/>
      <c r="BU51" s="331"/>
      <c r="BV51" s="331">
        <v>0</v>
      </c>
      <c r="BW51" s="331"/>
      <c r="BX51" s="333"/>
      <c r="BY51" s="447" t="s">
        <v>71</v>
      </c>
      <c r="BZ51" s="330"/>
      <c r="CA51" s="331">
        <v>0</v>
      </c>
      <c r="CB51" s="331"/>
      <c r="CC51" s="331"/>
      <c r="CD51" s="331">
        <v>0</v>
      </c>
      <c r="CE51" s="331"/>
      <c r="CF51" s="333"/>
      <c r="CG51" s="447" t="s">
        <v>71</v>
      </c>
      <c r="CH51" s="330"/>
      <c r="CI51" s="331">
        <v>0</v>
      </c>
      <c r="CJ51" s="331"/>
      <c r="CK51" s="331"/>
      <c r="CL51" s="331">
        <v>0</v>
      </c>
      <c r="CM51" s="331"/>
      <c r="CN51" s="333"/>
      <c r="CO51" s="447" t="s">
        <v>71</v>
      </c>
      <c r="CP51" s="330"/>
      <c r="CQ51" s="331">
        <v>0</v>
      </c>
      <c r="CR51" s="331"/>
      <c r="CS51" s="331"/>
      <c r="CT51" s="331">
        <v>0</v>
      </c>
      <c r="CU51" s="331"/>
      <c r="CV51" s="333"/>
      <c r="CW51" s="447" t="s">
        <v>71</v>
      </c>
      <c r="CX51" s="330"/>
      <c r="CY51" s="331">
        <v>0</v>
      </c>
      <c r="CZ51" s="331"/>
      <c r="DA51" s="331"/>
      <c r="DB51" s="331">
        <v>0</v>
      </c>
      <c r="DC51" s="331"/>
      <c r="DD51" s="333"/>
      <c r="DE51" s="447" t="s">
        <v>71</v>
      </c>
      <c r="DF51" s="330"/>
      <c r="DG51" s="331">
        <v>0</v>
      </c>
      <c r="DH51" s="331"/>
      <c r="DI51" s="331"/>
      <c r="DJ51" s="331">
        <v>0</v>
      </c>
      <c r="DK51" s="331"/>
      <c r="DL51" s="333"/>
      <c r="DM51" s="447" t="s">
        <v>71</v>
      </c>
      <c r="DN51" s="330"/>
      <c r="DO51" s="331">
        <v>0</v>
      </c>
      <c r="DP51" s="331"/>
      <c r="DQ51" s="331"/>
      <c r="DR51" s="331">
        <v>0</v>
      </c>
      <c r="DS51" s="331"/>
      <c r="DT51" s="333"/>
      <c r="DU51" s="447" t="s">
        <v>71</v>
      </c>
      <c r="DV51" s="330"/>
      <c r="DW51" s="331">
        <v>0</v>
      </c>
      <c r="DX51" s="331"/>
      <c r="DY51" s="331"/>
      <c r="DZ51" s="331">
        <v>0</v>
      </c>
      <c r="EA51" s="331"/>
      <c r="EB51" s="333"/>
      <c r="EC51" s="447" t="s">
        <v>71</v>
      </c>
      <c r="ED51" s="330"/>
      <c r="EE51" s="331">
        <v>0</v>
      </c>
      <c r="EF51" s="331"/>
      <c r="EG51" s="331"/>
      <c r="EH51" s="331">
        <v>0</v>
      </c>
      <c r="EI51" s="331"/>
      <c r="EJ51" s="333"/>
      <c r="EK51" s="447" t="s">
        <v>71</v>
      </c>
      <c r="EL51" s="330"/>
      <c r="EM51" s="331">
        <v>0</v>
      </c>
      <c r="EN51" s="331"/>
      <c r="EO51" s="331"/>
      <c r="EP51" s="331">
        <v>0</v>
      </c>
      <c r="EQ51" s="331"/>
      <c r="ER51" s="333"/>
      <c r="ES51" s="447" t="s">
        <v>71</v>
      </c>
      <c r="ET51" s="330"/>
      <c r="EU51" s="331">
        <v>0</v>
      </c>
      <c r="EV51" s="331"/>
      <c r="EW51" s="331"/>
      <c r="EX51" s="331">
        <v>0</v>
      </c>
      <c r="EY51" s="331"/>
      <c r="EZ51" s="333"/>
      <c r="FA51" s="447" t="s">
        <v>71</v>
      </c>
      <c r="FB51" s="330"/>
      <c r="FC51" s="331">
        <v>0</v>
      </c>
      <c r="FD51" s="331"/>
      <c r="FE51" s="331"/>
      <c r="FF51" s="331">
        <v>0</v>
      </c>
      <c r="FG51" s="331"/>
      <c r="FH51" s="333"/>
      <c r="FI51" s="447" t="s">
        <v>71</v>
      </c>
      <c r="FJ51" s="330"/>
      <c r="FK51" s="331">
        <v>0</v>
      </c>
      <c r="FL51" s="331"/>
      <c r="FM51" s="331"/>
      <c r="FN51" s="331">
        <v>0</v>
      </c>
      <c r="FO51" s="331"/>
      <c r="FP51" s="333"/>
      <c r="FQ51" s="447" t="s">
        <v>71</v>
      </c>
      <c r="FR51" s="330"/>
      <c r="FS51" s="331">
        <v>0</v>
      </c>
      <c r="FT51" s="331"/>
      <c r="FU51" s="331"/>
      <c r="FV51" s="331">
        <v>0</v>
      </c>
      <c r="FW51" s="331"/>
      <c r="FX51" s="333"/>
      <c r="FY51" s="447" t="s">
        <v>71</v>
      </c>
      <c r="FZ51" s="330"/>
      <c r="GA51" s="331">
        <v>0</v>
      </c>
      <c r="GB51" s="331"/>
      <c r="GC51" s="331"/>
      <c r="GD51" s="331">
        <v>0</v>
      </c>
      <c r="GE51" s="331"/>
      <c r="GF51" s="333"/>
      <c r="GG51" s="447" t="s">
        <v>71</v>
      </c>
      <c r="GH51" s="330"/>
      <c r="GI51" s="331">
        <v>0</v>
      </c>
      <c r="GJ51" s="331"/>
      <c r="GK51" s="331"/>
      <c r="GL51" s="331">
        <v>0</v>
      </c>
      <c r="GM51" s="331"/>
      <c r="GN51" s="333"/>
      <c r="GO51" s="447" t="s">
        <v>71</v>
      </c>
      <c r="GP51" s="330"/>
      <c r="GQ51" s="331">
        <v>0</v>
      </c>
      <c r="GR51" s="331"/>
      <c r="GS51" s="331"/>
      <c r="GT51" s="331">
        <v>0</v>
      </c>
      <c r="GU51" s="331"/>
      <c r="GV51" s="333"/>
    </row>
    <row r="52" spans="1:204" x14ac:dyDescent="0.2">
      <c r="A52" s="51" t="s">
        <v>140</v>
      </c>
      <c r="B52" s="52"/>
      <c r="C52" s="52"/>
      <c r="D52" s="52"/>
      <c r="E52" s="18"/>
      <c r="F52" s="18"/>
      <c r="G52" s="18"/>
      <c r="H52" s="18"/>
      <c r="I52" s="18"/>
      <c r="J52" s="18"/>
      <c r="K52" s="18"/>
      <c r="L52" s="404"/>
      <c r="M52" s="405">
        <f>M13</f>
        <v>0</v>
      </c>
      <c r="N52" s="66"/>
      <c r="O52" s="42">
        <f>-O13</f>
        <v>-0.18199999630451202</v>
      </c>
      <c r="P52" s="42"/>
      <c r="Q52" s="42"/>
      <c r="R52" s="42">
        <f>-Q13</f>
        <v>-0.1679999977350235</v>
      </c>
      <c r="S52" s="42"/>
      <c r="T52" s="43"/>
      <c r="U52" s="405">
        <f>U13</f>
        <v>0</v>
      </c>
      <c r="V52" s="66"/>
      <c r="W52" s="42">
        <f>-W13</f>
        <v>-0.18199999630451202</v>
      </c>
      <c r="X52" s="42"/>
      <c r="Y52" s="42"/>
      <c r="Z52" s="42">
        <f>-Y13</f>
        <v>-0.17299999296665192</v>
      </c>
      <c r="AA52" s="42"/>
      <c r="AB52" s="43"/>
      <c r="AC52" s="405">
        <f>AC13</f>
        <v>0</v>
      </c>
      <c r="AD52" s="66"/>
      <c r="AE52" s="42">
        <f>-AE13</f>
        <v>-0.18199999630451202</v>
      </c>
      <c r="AF52" s="42"/>
      <c r="AG52" s="42"/>
      <c r="AH52" s="42">
        <f>-AG13</f>
        <v>-0.17299999296665192</v>
      </c>
      <c r="AI52" s="42"/>
      <c r="AJ52" s="43"/>
      <c r="AK52" s="405">
        <f>AK13</f>
        <v>0</v>
      </c>
      <c r="AL52" s="66"/>
      <c r="AM52" s="42">
        <f>-AM13</f>
        <v>-0.18199999630451202</v>
      </c>
      <c r="AN52" s="42"/>
      <c r="AO52" s="42"/>
      <c r="AP52" s="42">
        <f>-AO13</f>
        <v>-0.17800000309944153</v>
      </c>
      <c r="AQ52" s="42"/>
      <c r="AR52" s="43"/>
      <c r="AS52" s="447">
        <f>AS13</f>
        <v>0</v>
      </c>
      <c r="AT52" s="330"/>
      <c r="AU52" s="331">
        <f>-AU13</f>
        <v>-0.18700000643730164</v>
      </c>
      <c r="AV52" s="331"/>
      <c r="AW52" s="331"/>
      <c r="AX52" s="331">
        <f>-AW13</f>
        <v>-0.18199999630451202</v>
      </c>
      <c r="AY52" s="331"/>
      <c r="AZ52" s="333"/>
      <c r="BA52" s="447">
        <f>BA13</f>
        <v>0</v>
      </c>
      <c r="BB52" s="330"/>
      <c r="BC52" s="331">
        <f>-BC13</f>
        <v>-0.18700000643730164</v>
      </c>
      <c r="BD52" s="331"/>
      <c r="BE52" s="331"/>
      <c r="BF52" s="331">
        <f>-BE13</f>
        <v>-0.17800000309944153</v>
      </c>
      <c r="BG52" s="331"/>
      <c r="BH52" s="333"/>
      <c r="BI52" s="447">
        <f>BI13</f>
        <v>0</v>
      </c>
      <c r="BJ52" s="330"/>
      <c r="BK52" s="331">
        <f>-BK13</f>
        <v>-0.18199999630451202</v>
      </c>
      <c r="BL52" s="331"/>
      <c r="BM52" s="331"/>
      <c r="BN52" s="331">
        <f>-BM13</f>
        <v>-0.17800000309944153</v>
      </c>
      <c r="BO52" s="331"/>
      <c r="BP52" s="333"/>
      <c r="BQ52" s="447">
        <f>BQ13</f>
        <v>0</v>
      </c>
      <c r="BR52" s="330"/>
      <c r="BS52" s="331">
        <f>-BS13</f>
        <v>-0.15800000727176666</v>
      </c>
      <c r="BT52" s="331"/>
      <c r="BU52" s="331"/>
      <c r="BV52" s="331">
        <f>-BU13</f>
        <v>-0.17299999296665192</v>
      </c>
      <c r="BW52" s="331"/>
      <c r="BX52" s="333"/>
      <c r="BY52" s="447">
        <f>BY13</f>
        <v>0</v>
      </c>
      <c r="BZ52" s="330"/>
      <c r="CA52" s="331">
        <f>-CA13</f>
        <v>-0.16300000250339508</v>
      </c>
      <c r="CB52" s="331"/>
      <c r="CC52" s="331"/>
      <c r="CD52" s="331">
        <f>-CC13</f>
        <v>-0.1679999977350235</v>
      </c>
      <c r="CE52" s="331"/>
      <c r="CF52" s="333"/>
      <c r="CG52" s="447">
        <f>CG13</f>
        <v>0</v>
      </c>
      <c r="CH52" s="330"/>
      <c r="CI52" s="331">
        <f>-CI13</f>
        <v>-0.16300000250339508</v>
      </c>
      <c r="CJ52" s="331"/>
      <c r="CK52" s="331"/>
      <c r="CL52" s="331">
        <f>-CK13</f>
        <v>-0.1679999977350235</v>
      </c>
      <c r="CM52" s="331"/>
      <c r="CN52" s="333"/>
      <c r="CO52" s="447">
        <f>CO13</f>
        <v>0</v>
      </c>
      <c r="CP52" s="330"/>
      <c r="CQ52" s="331">
        <f>-CQ13</f>
        <v>-0.15800000727176666</v>
      </c>
      <c r="CR52" s="331"/>
      <c r="CS52" s="331"/>
      <c r="CT52" s="331">
        <f>-CS13</f>
        <v>-0.15800000727176666</v>
      </c>
      <c r="CU52" s="331"/>
      <c r="CV52" s="333"/>
      <c r="CW52" s="447">
        <f>CW13</f>
        <v>0</v>
      </c>
      <c r="CX52" s="330"/>
      <c r="CY52" s="331">
        <f>-CY13</f>
        <v>-0.15800000727176666</v>
      </c>
      <c r="CZ52" s="331"/>
      <c r="DA52" s="331"/>
      <c r="DB52" s="331">
        <f>-DA13</f>
        <v>-0.1679999977350235</v>
      </c>
      <c r="DC52" s="331"/>
      <c r="DD52" s="333"/>
      <c r="DE52" s="447">
        <f>DE13</f>
        <v>0</v>
      </c>
      <c r="DF52" s="330"/>
      <c r="DG52" s="331">
        <f>-DG13</f>
        <v>-0.15800000727176666</v>
      </c>
      <c r="DH52" s="331"/>
      <c r="DI52" s="331"/>
      <c r="DJ52" s="331">
        <f>-DI13</f>
        <v>-0.16300000250339508</v>
      </c>
      <c r="DK52" s="331"/>
      <c r="DL52" s="333"/>
      <c r="DM52" s="447">
        <f>DM13</f>
        <v>0</v>
      </c>
      <c r="DN52" s="330"/>
      <c r="DO52" s="331">
        <f>-DO13</f>
        <v>-0.16300000250339508</v>
      </c>
      <c r="DP52" s="331"/>
      <c r="DQ52" s="331"/>
      <c r="DR52" s="331">
        <f>-DQ13</f>
        <v>-0.1679999977350235</v>
      </c>
      <c r="DS52" s="331"/>
      <c r="DT52" s="333"/>
      <c r="DU52" s="447">
        <f>DU13</f>
        <v>0</v>
      </c>
      <c r="DV52" s="330"/>
      <c r="DW52" s="331">
        <f>-DW13</f>
        <v>-0.16300000250339508</v>
      </c>
      <c r="DX52" s="331"/>
      <c r="DY52" s="331"/>
      <c r="DZ52" s="331">
        <f>-DY13</f>
        <v>-0.17299999296665192</v>
      </c>
      <c r="EA52" s="331"/>
      <c r="EB52" s="333"/>
      <c r="EC52" s="447">
        <f>EC13</f>
        <v>0</v>
      </c>
      <c r="ED52" s="330"/>
      <c r="EE52" s="331">
        <f>-EE13</f>
        <v>-0.15800000727176666</v>
      </c>
      <c r="EF52" s="331"/>
      <c r="EG52" s="331"/>
      <c r="EH52" s="331">
        <f>-EG13</f>
        <v>-0.15399999916553497</v>
      </c>
      <c r="EI52" s="331"/>
      <c r="EJ52" s="333"/>
      <c r="EK52" s="447">
        <f>EK13</f>
        <v>0</v>
      </c>
      <c r="EL52" s="330"/>
      <c r="EM52" s="331">
        <f>-EM13</f>
        <v>-0.16300000250339508</v>
      </c>
      <c r="EN52" s="331"/>
      <c r="EO52" s="331"/>
      <c r="EP52" s="331">
        <f>-EO13</f>
        <v>-0.16300000250339508</v>
      </c>
      <c r="EQ52" s="331"/>
      <c r="ER52" s="333"/>
      <c r="ES52" s="447">
        <f>ES13</f>
        <v>0</v>
      </c>
      <c r="ET52" s="330"/>
      <c r="EU52" s="331">
        <f>-EU13</f>
        <v>-0.16300000250339508</v>
      </c>
      <c r="EV52" s="331"/>
      <c r="EW52" s="331"/>
      <c r="EX52" s="331">
        <f>-EW13</f>
        <v>-0.15399999916553497</v>
      </c>
      <c r="EY52" s="331"/>
      <c r="EZ52" s="333"/>
      <c r="FA52" s="447">
        <f>FA13</f>
        <v>0</v>
      </c>
      <c r="FB52" s="330"/>
      <c r="FC52" s="331">
        <f>-FC13</f>
        <v>-0.15800000727176666</v>
      </c>
      <c r="FD52" s="331"/>
      <c r="FE52" s="331"/>
      <c r="FF52" s="331">
        <f>-FE13</f>
        <v>-0.16300000250339508</v>
      </c>
      <c r="FG52" s="331"/>
      <c r="FH52" s="333"/>
      <c r="FI52" s="447">
        <f>FI13</f>
        <v>0</v>
      </c>
      <c r="FJ52" s="330"/>
      <c r="FK52" s="331">
        <f>-FK13</f>
        <v>-0.16300000250339508</v>
      </c>
      <c r="FL52" s="331"/>
      <c r="FM52" s="331"/>
      <c r="FN52" s="331">
        <f>-FM13</f>
        <v>-0.17800000309944153</v>
      </c>
      <c r="FO52" s="331"/>
      <c r="FP52" s="333"/>
      <c r="FQ52" s="447">
        <f>FQ13</f>
        <v>0</v>
      </c>
      <c r="FR52" s="330"/>
      <c r="FS52" s="331">
        <f>-FS13</f>
        <v>-0.16300000250339508</v>
      </c>
      <c r="FT52" s="331"/>
      <c r="FU52" s="331"/>
      <c r="FV52" s="331">
        <f>-FU13</f>
        <v>-0.16300000250339508</v>
      </c>
      <c r="FW52" s="331"/>
      <c r="FX52" s="333"/>
      <c r="FY52" s="447">
        <f>FY13</f>
        <v>0</v>
      </c>
      <c r="FZ52" s="330"/>
      <c r="GA52" s="331">
        <f>-GA13</f>
        <v>-0.1679999977350235</v>
      </c>
      <c r="GB52" s="331"/>
      <c r="GC52" s="331"/>
      <c r="GD52" s="331">
        <f>-GC13</f>
        <v>-0.17299999296665192</v>
      </c>
      <c r="GE52" s="331"/>
      <c r="GF52" s="333"/>
      <c r="GG52" s="447">
        <f>GG13</f>
        <v>0</v>
      </c>
      <c r="GH52" s="330"/>
      <c r="GI52" s="331">
        <f>-GI13</f>
        <v>-0.15800000727176666</v>
      </c>
      <c r="GJ52" s="331"/>
      <c r="GK52" s="331"/>
      <c r="GL52" s="331">
        <f>-GK13</f>
        <v>-0.15800000727176666</v>
      </c>
      <c r="GM52" s="331"/>
      <c r="GN52" s="333"/>
      <c r="GO52" s="447">
        <f>GO13</f>
        <v>0</v>
      </c>
      <c r="GP52" s="330"/>
      <c r="GQ52" s="331">
        <f>-GQ13</f>
        <v>-0.18199999630451202</v>
      </c>
      <c r="GR52" s="331"/>
      <c r="GS52" s="331"/>
      <c r="GT52" s="331">
        <f>-GS13</f>
        <v>-0.15800000727176666</v>
      </c>
      <c r="GU52" s="331"/>
      <c r="GV52" s="333"/>
    </row>
    <row r="53" spans="1:204" x14ac:dyDescent="0.2">
      <c r="A53" s="51" t="s">
        <v>178</v>
      </c>
      <c r="B53" s="52"/>
      <c r="C53" s="52"/>
      <c r="D53" s="52"/>
      <c r="E53" s="18"/>
      <c r="F53" s="18"/>
      <c r="G53" s="18"/>
      <c r="H53" s="18"/>
      <c r="I53" s="18"/>
      <c r="J53" s="18"/>
      <c r="K53" s="18"/>
      <c r="L53" s="404"/>
      <c r="M53" s="406" t="s">
        <v>71</v>
      </c>
      <c r="N53" s="49"/>
      <c r="O53" s="42">
        <v>0</v>
      </c>
      <c r="P53" s="42"/>
      <c r="Q53" s="42"/>
      <c r="R53" s="42">
        <v>0</v>
      </c>
      <c r="S53" s="42"/>
      <c r="T53" s="43"/>
      <c r="U53" s="406" t="s">
        <v>71</v>
      </c>
      <c r="V53" s="49"/>
      <c r="W53" s="42">
        <v>0</v>
      </c>
      <c r="X53" s="42"/>
      <c r="Y53" s="42"/>
      <c r="Z53" s="42">
        <v>0</v>
      </c>
      <c r="AA53" s="42"/>
      <c r="AB53" s="43"/>
      <c r="AC53" s="406" t="s">
        <v>71</v>
      </c>
      <c r="AD53" s="49"/>
      <c r="AE53" s="42">
        <v>0</v>
      </c>
      <c r="AF53" s="42"/>
      <c r="AG53" s="42"/>
      <c r="AH53" s="42">
        <v>0</v>
      </c>
      <c r="AI53" s="42"/>
      <c r="AJ53" s="43"/>
      <c r="AK53" s="406" t="s">
        <v>71</v>
      </c>
      <c r="AL53" s="49"/>
      <c r="AM53" s="42">
        <v>0</v>
      </c>
      <c r="AN53" s="42"/>
      <c r="AO53" s="42"/>
      <c r="AP53" s="42">
        <v>0</v>
      </c>
      <c r="AQ53" s="42"/>
      <c r="AR53" s="43"/>
      <c r="AS53" s="436" t="s">
        <v>71</v>
      </c>
      <c r="AT53" s="338"/>
      <c r="AU53" s="331">
        <v>0</v>
      </c>
      <c r="AV53" s="331"/>
      <c r="AW53" s="331"/>
      <c r="AX53" s="331">
        <v>0</v>
      </c>
      <c r="AY53" s="331"/>
      <c r="AZ53" s="333"/>
      <c r="BA53" s="436" t="s">
        <v>71</v>
      </c>
      <c r="BB53" s="338"/>
      <c r="BC53" s="331">
        <v>0</v>
      </c>
      <c r="BD53" s="331"/>
      <c r="BE53" s="331"/>
      <c r="BF53" s="331">
        <v>0</v>
      </c>
      <c r="BG53" s="331"/>
      <c r="BH53" s="333"/>
      <c r="BI53" s="436" t="s">
        <v>71</v>
      </c>
      <c r="BJ53" s="338"/>
      <c r="BK53" s="331">
        <v>0</v>
      </c>
      <c r="BL53" s="331"/>
      <c r="BM53" s="331"/>
      <c r="BN53" s="331">
        <v>0</v>
      </c>
      <c r="BO53" s="331"/>
      <c r="BP53" s="333"/>
      <c r="BQ53" s="436" t="s">
        <v>71</v>
      </c>
      <c r="BR53" s="338"/>
      <c r="BS53" s="331">
        <v>0</v>
      </c>
      <c r="BT53" s="331"/>
      <c r="BU53" s="331"/>
      <c r="BV53" s="331">
        <v>0</v>
      </c>
      <c r="BW53" s="331"/>
      <c r="BX53" s="333"/>
      <c r="BY53" s="436" t="s">
        <v>71</v>
      </c>
      <c r="BZ53" s="338"/>
      <c r="CA53" s="331">
        <v>0</v>
      </c>
      <c r="CB53" s="331"/>
      <c r="CC53" s="331"/>
      <c r="CD53" s="331">
        <v>0</v>
      </c>
      <c r="CE53" s="331"/>
      <c r="CF53" s="333"/>
      <c r="CG53" s="436" t="s">
        <v>71</v>
      </c>
      <c r="CH53" s="338"/>
      <c r="CI53" s="331">
        <v>0</v>
      </c>
      <c r="CJ53" s="331"/>
      <c r="CK53" s="331"/>
      <c r="CL53" s="331">
        <v>0</v>
      </c>
      <c r="CM53" s="331"/>
      <c r="CN53" s="333"/>
      <c r="CO53" s="436" t="s">
        <v>71</v>
      </c>
      <c r="CP53" s="338"/>
      <c r="CQ53" s="331">
        <v>0</v>
      </c>
      <c r="CR53" s="331"/>
      <c r="CS53" s="331"/>
      <c r="CT53" s="331">
        <v>0</v>
      </c>
      <c r="CU53" s="331"/>
      <c r="CV53" s="333"/>
      <c r="CW53" s="436" t="s">
        <v>71</v>
      </c>
      <c r="CX53" s="338"/>
      <c r="CY53" s="331">
        <v>0</v>
      </c>
      <c r="CZ53" s="331"/>
      <c r="DA53" s="331"/>
      <c r="DB53" s="331">
        <v>0</v>
      </c>
      <c r="DC53" s="331"/>
      <c r="DD53" s="333"/>
      <c r="DE53" s="436" t="s">
        <v>71</v>
      </c>
      <c r="DF53" s="338"/>
      <c r="DG53" s="331">
        <v>0</v>
      </c>
      <c r="DH53" s="331"/>
      <c r="DI53" s="331"/>
      <c r="DJ53" s="331">
        <v>0</v>
      </c>
      <c r="DK53" s="331"/>
      <c r="DL53" s="333"/>
      <c r="DM53" s="436" t="s">
        <v>71</v>
      </c>
      <c r="DN53" s="338"/>
      <c r="DO53" s="331">
        <v>0</v>
      </c>
      <c r="DP53" s="331"/>
      <c r="DQ53" s="331"/>
      <c r="DR53" s="331">
        <v>0</v>
      </c>
      <c r="DS53" s="331"/>
      <c r="DT53" s="333"/>
      <c r="DU53" s="436" t="s">
        <v>71</v>
      </c>
      <c r="DV53" s="338"/>
      <c r="DW53" s="331">
        <v>0</v>
      </c>
      <c r="DX53" s="331"/>
      <c r="DY53" s="331"/>
      <c r="DZ53" s="331">
        <v>0</v>
      </c>
      <c r="EA53" s="331"/>
      <c r="EB53" s="333"/>
      <c r="EC53" s="436" t="s">
        <v>71</v>
      </c>
      <c r="ED53" s="338"/>
      <c r="EE53" s="331">
        <v>0</v>
      </c>
      <c r="EF53" s="331"/>
      <c r="EG53" s="331"/>
      <c r="EH53" s="331">
        <v>0</v>
      </c>
      <c r="EI53" s="331"/>
      <c r="EJ53" s="333"/>
      <c r="EK53" s="436" t="s">
        <v>71</v>
      </c>
      <c r="EL53" s="338"/>
      <c r="EM53" s="331">
        <v>0</v>
      </c>
      <c r="EN53" s="331"/>
      <c r="EO53" s="331"/>
      <c r="EP53" s="331">
        <v>0</v>
      </c>
      <c r="EQ53" s="331"/>
      <c r="ER53" s="333"/>
      <c r="ES53" s="436" t="s">
        <v>71</v>
      </c>
      <c r="ET53" s="338"/>
      <c r="EU53" s="331">
        <v>0</v>
      </c>
      <c r="EV53" s="331"/>
      <c r="EW53" s="331"/>
      <c r="EX53" s="331">
        <v>0</v>
      </c>
      <c r="EY53" s="331"/>
      <c r="EZ53" s="333"/>
      <c r="FA53" s="436" t="s">
        <v>71</v>
      </c>
      <c r="FB53" s="338"/>
      <c r="FC53" s="331">
        <v>0</v>
      </c>
      <c r="FD53" s="331"/>
      <c r="FE53" s="331"/>
      <c r="FF53" s="331">
        <v>0</v>
      </c>
      <c r="FG53" s="331"/>
      <c r="FH53" s="333"/>
      <c r="FI53" s="436" t="s">
        <v>71</v>
      </c>
      <c r="FJ53" s="338"/>
      <c r="FK53" s="331">
        <v>0</v>
      </c>
      <c r="FL53" s="331"/>
      <c r="FM53" s="331"/>
      <c r="FN53" s="331">
        <v>0</v>
      </c>
      <c r="FO53" s="331"/>
      <c r="FP53" s="333"/>
      <c r="FQ53" s="436" t="s">
        <v>71</v>
      </c>
      <c r="FR53" s="338"/>
      <c r="FS53" s="331">
        <v>0</v>
      </c>
      <c r="FT53" s="331"/>
      <c r="FU53" s="331"/>
      <c r="FV53" s="331">
        <v>0</v>
      </c>
      <c r="FW53" s="331"/>
      <c r="FX53" s="333"/>
      <c r="FY53" s="436" t="s">
        <v>71</v>
      </c>
      <c r="FZ53" s="338"/>
      <c r="GA53" s="331">
        <v>0</v>
      </c>
      <c r="GB53" s="331"/>
      <c r="GC53" s="331"/>
      <c r="GD53" s="331">
        <v>0</v>
      </c>
      <c r="GE53" s="331"/>
      <c r="GF53" s="333"/>
      <c r="GG53" s="436" t="s">
        <v>71</v>
      </c>
      <c r="GH53" s="338"/>
      <c r="GI53" s="331">
        <v>0</v>
      </c>
      <c r="GJ53" s="331"/>
      <c r="GK53" s="331"/>
      <c r="GL53" s="331">
        <v>0</v>
      </c>
      <c r="GM53" s="331"/>
      <c r="GN53" s="333"/>
      <c r="GO53" s="436" t="s">
        <v>71</v>
      </c>
      <c r="GP53" s="338"/>
      <c r="GQ53" s="331">
        <v>0</v>
      </c>
      <c r="GR53" s="331"/>
      <c r="GS53" s="331"/>
      <c r="GT53" s="331">
        <v>0</v>
      </c>
      <c r="GU53" s="331"/>
      <c r="GV53" s="333"/>
    </row>
    <row r="54" spans="1:204" x14ac:dyDescent="0.2">
      <c r="A54" s="51" t="s">
        <v>179</v>
      </c>
      <c r="B54" s="52"/>
      <c r="C54" s="52"/>
      <c r="D54" s="52"/>
      <c r="E54" s="18"/>
      <c r="F54" s="18"/>
      <c r="G54" s="18"/>
      <c r="H54" s="18"/>
      <c r="I54" s="18"/>
      <c r="J54" s="18"/>
      <c r="K54" s="18"/>
      <c r="L54" s="404"/>
      <c r="M54" s="406" t="s">
        <v>71</v>
      </c>
      <c r="N54" s="49"/>
      <c r="O54" s="42">
        <v>0</v>
      </c>
      <c r="P54" s="42"/>
      <c r="Q54" s="42"/>
      <c r="R54" s="42">
        <v>0</v>
      </c>
      <c r="S54" s="42"/>
      <c r="T54" s="43"/>
      <c r="U54" s="406" t="s">
        <v>71</v>
      </c>
      <c r="V54" s="49"/>
      <c r="W54" s="42">
        <v>0</v>
      </c>
      <c r="X54" s="42"/>
      <c r="Y54" s="42"/>
      <c r="Z54" s="42">
        <v>0</v>
      </c>
      <c r="AA54" s="42"/>
      <c r="AB54" s="43"/>
      <c r="AC54" s="406" t="s">
        <v>71</v>
      </c>
      <c r="AD54" s="49"/>
      <c r="AE54" s="42">
        <v>0</v>
      </c>
      <c r="AF54" s="42"/>
      <c r="AG54" s="42"/>
      <c r="AH54" s="42">
        <v>0</v>
      </c>
      <c r="AI54" s="42"/>
      <c r="AJ54" s="43"/>
      <c r="AK54" s="406" t="s">
        <v>71</v>
      </c>
      <c r="AL54" s="49"/>
      <c r="AM54" s="42">
        <v>0</v>
      </c>
      <c r="AN54" s="42"/>
      <c r="AO54" s="42"/>
      <c r="AP54" s="42">
        <v>0</v>
      </c>
      <c r="AQ54" s="42"/>
      <c r="AR54" s="43"/>
      <c r="AS54" s="436" t="s">
        <v>71</v>
      </c>
      <c r="AT54" s="338"/>
      <c r="AU54" s="331">
        <v>0</v>
      </c>
      <c r="AV54" s="331"/>
      <c r="AW54" s="331"/>
      <c r="AX54" s="331">
        <v>0</v>
      </c>
      <c r="AY54" s="331"/>
      <c r="AZ54" s="333"/>
      <c r="BA54" s="436" t="s">
        <v>71</v>
      </c>
      <c r="BB54" s="338"/>
      <c r="BC54" s="331">
        <v>0</v>
      </c>
      <c r="BD54" s="331"/>
      <c r="BE54" s="331"/>
      <c r="BF54" s="331">
        <v>0</v>
      </c>
      <c r="BG54" s="331"/>
      <c r="BH54" s="333"/>
      <c r="BI54" s="436" t="s">
        <v>71</v>
      </c>
      <c r="BJ54" s="338"/>
      <c r="BK54" s="331">
        <v>0</v>
      </c>
      <c r="BL54" s="331"/>
      <c r="BM54" s="331"/>
      <c r="BN54" s="331">
        <v>0</v>
      </c>
      <c r="BO54" s="331"/>
      <c r="BP54" s="333"/>
      <c r="BQ54" s="436" t="s">
        <v>71</v>
      </c>
      <c r="BR54" s="338"/>
      <c r="BS54" s="331">
        <v>0</v>
      </c>
      <c r="BT54" s="331"/>
      <c r="BU54" s="331"/>
      <c r="BV54" s="331">
        <v>0</v>
      </c>
      <c r="BW54" s="331"/>
      <c r="BX54" s="333"/>
      <c r="BY54" s="436" t="s">
        <v>71</v>
      </c>
      <c r="BZ54" s="338"/>
      <c r="CA54" s="331">
        <v>0</v>
      </c>
      <c r="CB54" s="331"/>
      <c r="CC54" s="331"/>
      <c r="CD54" s="331">
        <v>0</v>
      </c>
      <c r="CE54" s="331"/>
      <c r="CF54" s="333"/>
      <c r="CG54" s="436" t="s">
        <v>71</v>
      </c>
      <c r="CH54" s="338"/>
      <c r="CI54" s="331">
        <v>0</v>
      </c>
      <c r="CJ54" s="331"/>
      <c r="CK54" s="331"/>
      <c r="CL54" s="331">
        <v>0</v>
      </c>
      <c r="CM54" s="331"/>
      <c r="CN54" s="333"/>
      <c r="CO54" s="436" t="s">
        <v>71</v>
      </c>
      <c r="CP54" s="338"/>
      <c r="CQ54" s="331">
        <v>0</v>
      </c>
      <c r="CR54" s="331"/>
      <c r="CS54" s="331"/>
      <c r="CT54" s="331">
        <v>0</v>
      </c>
      <c r="CU54" s="331"/>
      <c r="CV54" s="333"/>
      <c r="CW54" s="436" t="s">
        <v>71</v>
      </c>
      <c r="CX54" s="338"/>
      <c r="CY54" s="331">
        <v>0</v>
      </c>
      <c r="CZ54" s="331"/>
      <c r="DA54" s="331"/>
      <c r="DB54" s="331">
        <v>0</v>
      </c>
      <c r="DC54" s="331"/>
      <c r="DD54" s="333"/>
      <c r="DE54" s="436" t="s">
        <v>71</v>
      </c>
      <c r="DF54" s="338"/>
      <c r="DG54" s="331">
        <v>0</v>
      </c>
      <c r="DH54" s="331"/>
      <c r="DI54" s="331"/>
      <c r="DJ54" s="331">
        <v>0</v>
      </c>
      <c r="DK54" s="331"/>
      <c r="DL54" s="333"/>
      <c r="DM54" s="436" t="s">
        <v>71</v>
      </c>
      <c r="DN54" s="338"/>
      <c r="DO54" s="331">
        <v>0</v>
      </c>
      <c r="DP54" s="331"/>
      <c r="DQ54" s="331"/>
      <c r="DR54" s="331">
        <v>0</v>
      </c>
      <c r="DS54" s="331"/>
      <c r="DT54" s="333"/>
      <c r="DU54" s="436" t="s">
        <v>71</v>
      </c>
      <c r="DV54" s="338"/>
      <c r="DW54" s="331">
        <v>0</v>
      </c>
      <c r="DX54" s="331"/>
      <c r="DY54" s="331"/>
      <c r="DZ54" s="331">
        <v>0</v>
      </c>
      <c r="EA54" s="331"/>
      <c r="EB54" s="333"/>
      <c r="EC54" s="436" t="s">
        <v>71</v>
      </c>
      <c r="ED54" s="338"/>
      <c r="EE54" s="331">
        <v>0</v>
      </c>
      <c r="EF54" s="331"/>
      <c r="EG54" s="331"/>
      <c r="EH54" s="331">
        <v>0</v>
      </c>
      <c r="EI54" s="331"/>
      <c r="EJ54" s="333"/>
      <c r="EK54" s="436" t="s">
        <v>71</v>
      </c>
      <c r="EL54" s="338"/>
      <c r="EM54" s="331">
        <v>0</v>
      </c>
      <c r="EN54" s="331"/>
      <c r="EO54" s="331"/>
      <c r="EP54" s="331">
        <v>0</v>
      </c>
      <c r="EQ54" s="331"/>
      <c r="ER54" s="333"/>
      <c r="ES54" s="436" t="s">
        <v>71</v>
      </c>
      <c r="ET54" s="338"/>
      <c r="EU54" s="331">
        <v>0</v>
      </c>
      <c r="EV54" s="331"/>
      <c r="EW54" s="331"/>
      <c r="EX54" s="331">
        <v>0</v>
      </c>
      <c r="EY54" s="331"/>
      <c r="EZ54" s="333"/>
      <c r="FA54" s="436" t="s">
        <v>71</v>
      </c>
      <c r="FB54" s="338"/>
      <c r="FC54" s="331">
        <v>0</v>
      </c>
      <c r="FD54" s="331"/>
      <c r="FE54" s="331"/>
      <c r="FF54" s="331">
        <v>0</v>
      </c>
      <c r="FG54" s="331"/>
      <c r="FH54" s="333"/>
      <c r="FI54" s="436" t="s">
        <v>71</v>
      </c>
      <c r="FJ54" s="338"/>
      <c r="FK54" s="331">
        <v>0</v>
      </c>
      <c r="FL54" s="331"/>
      <c r="FM54" s="331"/>
      <c r="FN54" s="331">
        <v>0</v>
      </c>
      <c r="FO54" s="331"/>
      <c r="FP54" s="333"/>
      <c r="FQ54" s="436" t="s">
        <v>71</v>
      </c>
      <c r="FR54" s="338"/>
      <c r="FS54" s="331">
        <v>0</v>
      </c>
      <c r="FT54" s="331"/>
      <c r="FU54" s="331"/>
      <c r="FV54" s="331">
        <v>0</v>
      </c>
      <c r="FW54" s="331"/>
      <c r="FX54" s="333"/>
      <c r="FY54" s="436" t="s">
        <v>71</v>
      </c>
      <c r="FZ54" s="338"/>
      <c r="GA54" s="331">
        <v>0</v>
      </c>
      <c r="GB54" s="331"/>
      <c r="GC54" s="331"/>
      <c r="GD54" s="331">
        <v>0</v>
      </c>
      <c r="GE54" s="331"/>
      <c r="GF54" s="333"/>
      <c r="GG54" s="436" t="s">
        <v>71</v>
      </c>
      <c r="GH54" s="338"/>
      <c r="GI54" s="331">
        <v>0</v>
      </c>
      <c r="GJ54" s="331"/>
      <c r="GK54" s="331"/>
      <c r="GL54" s="331">
        <v>0</v>
      </c>
      <c r="GM54" s="331"/>
      <c r="GN54" s="333"/>
      <c r="GO54" s="436" t="s">
        <v>71</v>
      </c>
      <c r="GP54" s="338"/>
      <c r="GQ54" s="331">
        <v>0</v>
      </c>
      <c r="GR54" s="331"/>
      <c r="GS54" s="331"/>
      <c r="GT54" s="331">
        <v>0</v>
      </c>
      <c r="GU54" s="331"/>
      <c r="GV54" s="333"/>
    </row>
    <row r="55" spans="1:204" s="15" customFormat="1" x14ac:dyDescent="0.2">
      <c r="A55" s="58" t="s">
        <v>180</v>
      </c>
      <c r="B55" s="59"/>
      <c r="C55" s="59"/>
      <c r="D55" s="59"/>
      <c r="E55" s="13"/>
      <c r="F55" s="13"/>
      <c r="G55" s="13"/>
      <c r="H55" s="13"/>
      <c r="I55" s="13"/>
      <c r="J55" s="13"/>
      <c r="K55" s="13"/>
      <c r="L55" s="448"/>
      <c r="M55" s="436"/>
      <c r="N55" s="338"/>
      <c r="O55" s="53">
        <v>1.1519999504089355</v>
      </c>
      <c r="P55" s="53"/>
      <c r="Q55" s="53"/>
      <c r="R55" s="53">
        <v>0.63400000333786011</v>
      </c>
      <c r="S55" s="53"/>
      <c r="T55" s="54"/>
      <c r="U55" s="436"/>
      <c r="V55" s="338"/>
      <c r="W55" s="53">
        <v>1.1139999628067017</v>
      </c>
      <c r="X55" s="53"/>
      <c r="Y55" s="53"/>
      <c r="Z55" s="53">
        <v>0.53799998760223389</v>
      </c>
      <c r="AA55" s="53"/>
      <c r="AB55" s="54"/>
      <c r="AC55" s="436"/>
      <c r="AD55" s="338"/>
      <c r="AE55" s="53">
        <v>1.1519999504089355</v>
      </c>
      <c r="AF55" s="53"/>
      <c r="AG55" s="53"/>
      <c r="AH55" s="53">
        <v>0.65299999713897705</v>
      </c>
      <c r="AI55" s="53"/>
      <c r="AJ55" s="54"/>
      <c r="AK55" s="436"/>
      <c r="AL55" s="338"/>
      <c r="AM55" s="53">
        <v>1.0750000476837158</v>
      </c>
      <c r="AN55" s="53"/>
      <c r="AO55" s="53"/>
      <c r="AP55" s="53">
        <v>0.57599997520446777</v>
      </c>
      <c r="AQ55" s="53"/>
      <c r="AR55" s="54"/>
      <c r="AS55" s="436"/>
      <c r="AT55" s="338"/>
      <c r="AU55" s="53">
        <v>1.1710000038146973</v>
      </c>
      <c r="AV55" s="53"/>
      <c r="AW55" s="53"/>
      <c r="AX55" s="53">
        <v>0.70999997854232788</v>
      </c>
      <c r="AY55" s="53"/>
      <c r="AZ55" s="54"/>
      <c r="BA55" s="436"/>
      <c r="BB55" s="338"/>
      <c r="BC55" s="53">
        <v>1.1139999628067017</v>
      </c>
      <c r="BD55" s="53"/>
      <c r="BE55" s="53"/>
      <c r="BF55" s="53">
        <v>7.1000002324581146E-2</v>
      </c>
      <c r="BG55" s="53"/>
      <c r="BH55" s="54"/>
      <c r="BI55" s="436"/>
      <c r="BJ55" s="338"/>
      <c r="BK55" s="53">
        <v>1.1519999504089355</v>
      </c>
      <c r="BL55" s="53"/>
      <c r="BM55" s="53"/>
      <c r="BN55" s="53">
        <v>0.65299999713897705</v>
      </c>
      <c r="BO55" s="53"/>
      <c r="BP55" s="54"/>
      <c r="BQ55" s="436"/>
      <c r="BR55" s="338"/>
      <c r="BS55" s="53">
        <v>1.1519999504089355</v>
      </c>
      <c r="BT55" s="53"/>
      <c r="BU55" s="53"/>
      <c r="BV55" s="53">
        <v>0.67199999094009399</v>
      </c>
      <c r="BW55" s="53"/>
      <c r="BX55" s="54"/>
      <c r="BY55" s="436"/>
      <c r="BZ55" s="338"/>
      <c r="CA55" s="53">
        <v>1.3250000476837158</v>
      </c>
      <c r="CB55" s="53"/>
      <c r="CC55" s="53"/>
      <c r="CD55" s="53">
        <v>0.84500002861022949</v>
      </c>
      <c r="CE55" s="53"/>
      <c r="CF55" s="54"/>
      <c r="CG55" s="436"/>
      <c r="CH55" s="338"/>
      <c r="CI55" s="53">
        <v>1.2100000381469727</v>
      </c>
      <c r="CJ55" s="53"/>
      <c r="CK55" s="53"/>
      <c r="CL55" s="53">
        <v>0.69099998474121094</v>
      </c>
      <c r="CM55" s="53"/>
      <c r="CN55" s="54"/>
      <c r="CO55" s="436"/>
      <c r="CP55" s="338"/>
      <c r="CQ55" s="53">
        <v>1.2100000381469727</v>
      </c>
      <c r="CR55" s="53"/>
      <c r="CS55" s="53"/>
      <c r="CT55" s="53">
        <v>0.69099998474121094</v>
      </c>
      <c r="CU55" s="53"/>
      <c r="CV55" s="54"/>
      <c r="CW55" s="436"/>
      <c r="CX55" s="338"/>
      <c r="CY55" s="53">
        <v>1.2289999723434448</v>
      </c>
      <c r="CZ55" s="53"/>
      <c r="DA55" s="53"/>
      <c r="DB55" s="53">
        <v>0.70999997854232788</v>
      </c>
      <c r="DC55" s="53"/>
      <c r="DD55" s="54"/>
      <c r="DE55" s="436"/>
      <c r="DF55" s="338"/>
      <c r="DG55" s="53">
        <v>1.1710000038146973</v>
      </c>
      <c r="DH55" s="53"/>
      <c r="DI55" s="53"/>
      <c r="DJ55" s="53">
        <v>0.70999997854232788</v>
      </c>
      <c r="DK55" s="53"/>
      <c r="DL55" s="54"/>
      <c r="DM55" s="436"/>
      <c r="DN55" s="338"/>
      <c r="DO55" s="53">
        <v>1.190000057220459</v>
      </c>
      <c r="DP55" s="53"/>
      <c r="DQ55" s="53"/>
      <c r="DR55" s="53">
        <v>0.70999997854232788</v>
      </c>
      <c r="DS55" s="53"/>
      <c r="DT55" s="54"/>
      <c r="DU55" s="436"/>
      <c r="DV55" s="338"/>
      <c r="DW55" s="53">
        <v>1.2100000381469727</v>
      </c>
      <c r="DX55" s="53"/>
      <c r="DY55" s="53"/>
      <c r="DZ55" s="53">
        <v>0.65299999713897705</v>
      </c>
      <c r="EA55" s="53"/>
      <c r="EB55" s="54"/>
      <c r="EC55" s="436"/>
      <c r="ED55" s="338"/>
      <c r="EE55" s="53">
        <v>1.1139999628067017</v>
      </c>
      <c r="EF55" s="53"/>
      <c r="EG55" s="53"/>
      <c r="EH55" s="53">
        <v>0.53799998760223389</v>
      </c>
      <c r="EI55" s="53"/>
      <c r="EJ55" s="54"/>
      <c r="EK55" s="436"/>
      <c r="EL55" s="338"/>
      <c r="EM55" s="53">
        <v>1.0750000476837158</v>
      </c>
      <c r="EN55" s="53"/>
      <c r="EO55" s="53"/>
      <c r="EP55" s="53">
        <v>0.55699998140335083</v>
      </c>
      <c r="EQ55" s="53"/>
      <c r="ER55" s="54"/>
      <c r="ES55" s="436"/>
      <c r="ET55" s="338"/>
      <c r="EU55" s="53">
        <v>1.0559999942779541</v>
      </c>
      <c r="EV55" s="53"/>
      <c r="EW55" s="53"/>
      <c r="EX55" s="53">
        <v>0.51800000667572021</v>
      </c>
      <c r="EY55" s="53"/>
      <c r="EZ55" s="54"/>
      <c r="FA55" s="436"/>
      <c r="FB55" s="338"/>
      <c r="FC55" s="53">
        <v>1.1139999628067017</v>
      </c>
      <c r="FD55" s="53"/>
      <c r="FE55" s="53"/>
      <c r="FF55" s="53">
        <v>0.69099998474121094</v>
      </c>
      <c r="FG55" s="53"/>
      <c r="FH55" s="54"/>
      <c r="FI55" s="436"/>
      <c r="FJ55" s="338"/>
      <c r="FK55" s="53">
        <v>1.0750000476837158</v>
      </c>
      <c r="FL55" s="53"/>
      <c r="FM55" s="53"/>
      <c r="FN55" s="53">
        <v>0.53799998760223389</v>
      </c>
      <c r="FO55" s="53"/>
      <c r="FP55" s="54"/>
      <c r="FQ55" s="436"/>
      <c r="FR55" s="338"/>
      <c r="FS55" s="53">
        <v>1.1519999504089355</v>
      </c>
      <c r="FT55" s="53"/>
      <c r="FU55" s="53"/>
      <c r="FV55" s="53">
        <v>0.67199999094009399</v>
      </c>
      <c r="FW55" s="53"/>
      <c r="FX55" s="54"/>
      <c r="FY55" s="436"/>
      <c r="FZ55" s="338"/>
      <c r="GA55" s="53">
        <v>1.1710000038146973</v>
      </c>
      <c r="GB55" s="53"/>
      <c r="GC55" s="53"/>
      <c r="GD55" s="53">
        <v>0.67199999094009399</v>
      </c>
      <c r="GE55" s="53"/>
      <c r="GF55" s="54"/>
      <c r="GG55" s="436"/>
      <c r="GH55" s="338"/>
      <c r="GI55" s="53">
        <v>1.2289999723434448</v>
      </c>
      <c r="GJ55" s="53"/>
      <c r="GK55" s="53"/>
      <c r="GL55" s="53">
        <v>0.8059999942779541</v>
      </c>
      <c r="GM55" s="53"/>
      <c r="GN55" s="54"/>
      <c r="GO55" s="436"/>
      <c r="GP55" s="338"/>
      <c r="GQ55" s="53">
        <v>1.1710000038146973</v>
      </c>
      <c r="GR55" s="53"/>
      <c r="GS55" s="53"/>
      <c r="GT55" s="53">
        <v>0.67199999094009399</v>
      </c>
      <c r="GU55" s="53"/>
      <c r="GV55" s="54"/>
    </row>
    <row r="56" spans="1:204" s="15" customFormat="1" x14ac:dyDescent="0.2">
      <c r="A56" s="58" t="s">
        <v>181</v>
      </c>
      <c r="B56" s="59"/>
      <c r="C56" s="59"/>
      <c r="D56" s="59"/>
      <c r="E56" s="13"/>
      <c r="F56" s="13"/>
      <c r="G56" s="13"/>
      <c r="H56" s="13"/>
      <c r="I56" s="13"/>
      <c r="J56" s="13"/>
      <c r="K56" s="13"/>
      <c r="L56" s="448"/>
      <c r="M56" s="436"/>
      <c r="N56" s="338"/>
      <c r="O56" s="53">
        <v>-0.460999995470047</v>
      </c>
      <c r="P56" s="53"/>
      <c r="Q56" s="53"/>
      <c r="R56" s="53">
        <v>-0.55699998140335083</v>
      </c>
      <c r="S56" s="53"/>
      <c r="T56" s="54"/>
      <c r="U56" s="436"/>
      <c r="V56" s="338"/>
      <c r="W56" s="53">
        <v>-0.460999995470047</v>
      </c>
      <c r="X56" s="53"/>
      <c r="Y56" s="53"/>
      <c r="Z56" s="53">
        <v>-0.49900001287460327</v>
      </c>
      <c r="AA56" s="53"/>
      <c r="AB56" s="54"/>
      <c r="AC56" s="436"/>
      <c r="AD56" s="338"/>
      <c r="AE56" s="53">
        <v>-0.460999995470047</v>
      </c>
      <c r="AF56" s="53"/>
      <c r="AG56" s="53"/>
      <c r="AH56" s="53">
        <v>-0.55699998140335083</v>
      </c>
      <c r="AI56" s="53"/>
      <c r="AJ56" s="54"/>
      <c r="AK56" s="436"/>
      <c r="AL56" s="338"/>
      <c r="AM56" s="53">
        <v>-0.40299999713897705</v>
      </c>
      <c r="AN56" s="53"/>
      <c r="AO56" s="53"/>
      <c r="AP56" s="53">
        <v>-0.50900000333786011</v>
      </c>
      <c r="AQ56" s="53"/>
      <c r="AR56" s="54"/>
      <c r="AS56" s="436"/>
      <c r="AT56" s="338"/>
      <c r="AU56" s="53">
        <v>-0.42199999094009399</v>
      </c>
      <c r="AV56" s="53"/>
      <c r="AW56" s="53"/>
      <c r="AX56" s="53">
        <v>-0.60500001907348633</v>
      </c>
      <c r="AY56" s="53"/>
      <c r="AZ56" s="54"/>
      <c r="BA56" s="436"/>
      <c r="BB56" s="338"/>
      <c r="BC56" s="53">
        <v>-0.40299999713897705</v>
      </c>
      <c r="BD56" s="53"/>
      <c r="BE56" s="53"/>
      <c r="BF56" s="53">
        <v>-0.52799999713897705</v>
      </c>
      <c r="BG56" s="53"/>
      <c r="BH56" s="54"/>
      <c r="BI56" s="436"/>
      <c r="BJ56" s="338"/>
      <c r="BK56" s="53">
        <v>-0.42199999094009399</v>
      </c>
      <c r="BL56" s="53"/>
      <c r="BM56" s="53"/>
      <c r="BN56" s="53">
        <v>-0.59500002861022949</v>
      </c>
      <c r="BO56" s="53"/>
      <c r="BP56" s="54"/>
      <c r="BQ56" s="436"/>
      <c r="BR56" s="338"/>
      <c r="BS56" s="53">
        <v>-0.42199999094009399</v>
      </c>
      <c r="BT56" s="53"/>
      <c r="BU56" s="53"/>
      <c r="BV56" s="53">
        <v>-0.60500001907348633</v>
      </c>
      <c r="BW56" s="53"/>
      <c r="BX56" s="54"/>
      <c r="BY56" s="436"/>
      <c r="BZ56" s="338"/>
      <c r="CA56" s="53">
        <v>-0.60500001907348633</v>
      </c>
      <c r="CB56" s="53"/>
      <c r="CC56" s="53"/>
      <c r="CD56" s="53">
        <v>-0.8059999942779541</v>
      </c>
      <c r="CE56" s="53"/>
      <c r="CF56" s="54"/>
      <c r="CG56" s="436"/>
      <c r="CH56" s="338"/>
      <c r="CI56" s="53">
        <v>-0.49000000953674316</v>
      </c>
      <c r="CJ56" s="53"/>
      <c r="CK56" s="53"/>
      <c r="CL56" s="53">
        <v>-0.65299999713897705</v>
      </c>
      <c r="CM56" s="53"/>
      <c r="CN56" s="54"/>
      <c r="CO56" s="436"/>
      <c r="CP56" s="338"/>
      <c r="CQ56" s="53">
        <v>-0.4699999988079071</v>
      </c>
      <c r="CR56" s="53"/>
      <c r="CS56" s="53"/>
      <c r="CT56" s="53">
        <v>-0.63400000333786011</v>
      </c>
      <c r="CU56" s="53"/>
      <c r="CV56" s="54"/>
      <c r="CW56" s="436"/>
      <c r="CX56" s="338"/>
      <c r="CY56" s="53">
        <v>-0.49900001287460327</v>
      </c>
      <c r="CZ56" s="53"/>
      <c r="DA56" s="53"/>
      <c r="DB56" s="53">
        <v>-0.64300000667572021</v>
      </c>
      <c r="DC56" s="53"/>
      <c r="DD56" s="54"/>
      <c r="DE56" s="436"/>
      <c r="DF56" s="338"/>
      <c r="DG56" s="53">
        <v>-0.460999995470047</v>
      </c>
      <c r="DH56" s="53"/>
      <c r="DI56" s="53"/>
      <c r="DJ56" s="53">
        <v>-0.64300000667572021</v>
      </c>
      <c r="DK56" s="53"/>
      <c r="DL56" s="54"/>
      <c r="DM56" s="436"/>
      <c r="DN56" s="338"/>
      <c r="DO56" s="53">
        <v>-0.45100000500679016</v>
      </c>
      <c r="DP56" s="53"/>
      <c r="DQ56" s="53"/>
      <c r="DR56" s="53">
        <v>-0.60500001907348633</v>
      </c>
      <c r="DS56" s="53"/>
      <c r="DT56" s="54"/>
      <c r="DU56" s="436"/>
      <c r="DV56" s="338"/>
      <c r="DW56" s="53">
        <v>-0.42199999094009399</v>
      </c>
      <c r="DX56" s="53"/>
      <c r="DY56" s="53"/>
      <c r="DZ56" s="53">
        <v>-0.51800000667572021</v>
      </c>
      <c r="EA56" s="53"/>
      <c r="EB56" s="54"/>
      <c r="EC56" s="436"/>
      <c r="ED56" s="338"/>
      <c r="EE56" s="53">
        <v>-0.37400001287460327</v>
      </c>
      <c r="EF56" s="53"/>
      <c r="EG56" s="53"/>
      <c r="EH56" s="53">
        <v>-0.4699999988079071</v>
      </c>
      <c r="EI56" s="53"/>
      <c r="EJ56" s="54"/>
      <c r="EK56" s="436"/>
      <c r="EL56" s="338"/>
      <c r="EM56" s="53">
        <v>-0.335999995470047</v>
      </c>
      <c r="EN56" s="53"/>
      <c r="EO56" s="53"/>
      <c r="EP56" s="53">
        <v>-0.460999995470047</v>
      </c>
      <c r="EQ56" s="53"/>
      <c r="ER56" s="54"/>
      <c r="ES56" s="436"/>
      <c r="ET56" s="338"/>
      <c r="EU56" s="53">
        <v>-0.335999995470047</v>
      </c>
      <c r="EV56" s="53"/>
      <c r="EW56" s="53"/>
      <c r="EX56" s="53">
        <v>-0.40299999713897705</v>
      </c>
      <c r="EY56" s="53"/>
      <c r="EZ56" s="54"/>
      <c r="FA56" s="436"/>
      <c r="FB56" s="338"/>
      <c r="FC56" s="53">
        <v>-0.42199999094009399</v>
      </c>
      <c r="FD56" s="53"/>
      <c r="FE56" s="53"/>
      <c r="FF56" s="53">
        <v>-0.61400002241134644</v>
      </c>
      <c r="FG56" s="53"/>
      <c r="FH56" s="54"/>
      <c r="FI56" s="436"/>
      <c r="FJ56" s="338"/>
      <c r="FK56" s="53">
        <v>-0.36500000953674316</v>
      </c>
      <c r="FL56" s="53"/>
      <c r="FM56" s="53"/>
      <c r="FN56" s="53">
        <v>-0.460999995470047</v>
      </c>
      <c r="FO56" s="53"/>
      <c r="FP56" s="54"/>
      <c r="FQ56" s="436"/>
      <c r="FR56" s="338"/>
      <c r="FS56" s="53">
        <v>-0.42199999094009399</v>
      </c>
      <c r="FT56" s="53"/>
      <c r="FU56" s="53"/>
      <c r="FV56" s="53">
        <v>-0.54699999094009399</v>
      </c>
      <c r="FW56" s="53"/>
      <c r="FX56" s="54"/>
      <c r="FY56" s="436"/>
      <c r="FZ56" s="338"/>
      <c r="GA56" s="53">
        <v>-0.460999995470047</v>
      </c>
      <c r="GB56" s="53"/>
      <c r="GC56" s="53"/>
      <c r="GD56" s="53">
        <v>-0.59500002861022949</v>
      </c>
      <c r="GE56" s="53"/>
      <c r="GF56" s="54"/>
      <c r="GG56" s="436"/>
      <c r="GH56" s="338"/>
      <c r="GI56" s="53">
        <v>-0.55699998140335083</v>
      </c>
      <c r="GJ56" s="53"/>
      <c r="GK56" s="53"/>
      <c r="GL56" s="53">
        <v>-0.72000002861022949</v>
      </c>
      <c r="GM56" s="53"/>
      <c r="GN56" s="54"/>
      <c r="GO56" s="436"/>
      <c r="GP56" s="338"/>
      <c r="GQ56" s="53">
        <v>-0.47999998927116394</v>
      </c>
      <c r="GR56" s="53"/>
      <c r="GS56" s="53"/>
      <c r="GT56" s="53">
        <v>-0.60500001907348633</v>
      </c>
      <c r="GU56" s="53"/>
      <c r="GV56" s="54"/>
    </row>
    <row r="57" spans="1:204" x14ac:dyDescent="0.2">
      <c r="A57" s="51" t="s">
        <v>182</v>
      </c>
      <c r="B57" s="52"/>
      <c r="C57" s="52"/>
      <c r="D57" s="52"/>
      <c r="E57" s="18"/>
      <c r="F57" s="18"/>
      <c r="G57" s="18"/>
      <c r="H57" s="18"/>
      <c r="I57" s="18"/>
      <c r="J57" s="18"/>
      <c r="K57" s="18"/>
      <c r="L57" s="404"/>
      <c r="M57" s="406" t="s">
        <v>71</v>
      </c>
      <c r="N57" s="49"/>
      <c r="O57" s="42">
        <v>0</v>
      </c>
      <c r="P57" s="42"/>
      <c r="Q57" s="42"/>
      <c r="R57" s="42">
        <v>0</v>
      </c>
      <c r="S57" s="42"/>
      <c r="T57" s="43"/>
      <c r="U57" s="406" t="s">
        <v>71</v>
      </c>
      <c r="V57" s="49"/>
      <c r="W57" s="42">
        <v>0</v>
      </c>
      <c r="X57" s="42"/>
      <c r="Y57" s="42"/>
      <c r="Z57" s="42">
        <v>0</v>
      </c>
      <c r="AA57" s="42"/>
      <c r="AB57" s="43"/>
      <c r="AC57" s="406" t="s">
        <v>71</v>
      </c>
      <c r="AD57" s="49"/>
      <c r="AE57" s="42">
        <v>0</v>
      </c>
      <c r="AF57" s="42"/>
      <c r="AG57" s="42"/>
      <c r="AH57" s="42">
        <v>0</v>
      </c>
      <c r="AI57" s="42"/>
      <c r="AJ57" s="43"/>
      <c r="AK57" s="406" t="s">
        <v>71</v>
      </c>
      <c r="AL57" s="49"/>
      <c r="AM57" s="42">
        <v>0</v>
      </c>
      <c r="AN57" s="42"/>
      <c r="AO57" s="42"/>
      <c r="AP57" s="42">
        <v>0</v>
      </c>
      <c r="AQ57" s="42"/>
      <c r="AR57" s="43"/>
      <c r="AS57" s="436" t="s">
        <v>71</v>
      </c>
      <c r="AT57" s="338"/>
      <c r="AU57" s="331">
        <v>0</v>
      </c>
      <c r="AV57" s="331"/>
      <c r="AW57" s="331"/>
      <c r="AX57" s="331">
        <v>0</v>
      </c>
      <c r="AY57" s="331"/>
      <c r="AZ57" s="333"/>
      <c r="BA57" s="436" t="s">
        <v>71</v>
      </c>
      <c r="BB57" s="338"/>
      <c r="BC57" s="331">
        <v>0</v>
      </c>
      <c r="BD57" s="331"/>
      <c r="BE57" s="331"/>
      <c r="BF57" s="331">
        <v>0</v>
      </c>
      <c r="BG57" s="331"/>
      <c r="BH57" s="333"/>
      <c r="BI57" s="436" t="s">
        <v>71</v>
      </c>
      <c r="BJ57" s="338"/>
      <c r="BK57" s="331">
        <v>0</v>
      </c>
      <c r="BL57" s="331"/>
      <c r="BM57" s="331"/>
      <c r="BN57" s="331">
        <v>0</v>
      </c>
      <c r="BO57" s="331"/>
      <c r="BP57" s="333"/>
      <c r="BQ57" s="436" t="s">
        <v>71</v>
      </c>
      <c r="BR57" s="338"/>
      <c r="BS57" s="331">
        <v>0</v>
      </c>
      <c r="BT57" s="331"/>
      <c r="BU57" s="331"/>
      <c r="BV57" s="331">
        <v>0</v>
      </c>
      <c r="BW57" s="331"/>
      <c r="BX57" s="333"/>
      <c r="BY57" s="436" t="s">
        <v>71</v>
      </c>
      <c r="BZ57" s="338"/>
      <c r="CA57" s="331">
        <v>0</v>
      </c>
      <c r="CB57" s="331"/>
      <c r="CC57" s="331"/>
      <c r="CD57" s="331">
        <v>0</v>
      </c>
      <c r="CE57" s="331"/>
      <c r="CF57" s="333"/>
      <c r="CG57" s="436" t="s">
        <v>71</v>
      </c>
      <c r="CH57" s="338"/>
      <c r="CI57" s="331">
        <v>0</v>
      </c>
      <c r="CJ57" s="331"/>
      <c r="CK57" s="331"/>
      <c r="CL57" s="331">
        <v>0</v>
      </c>
      <c r="CM57" s="331"/>
      <c r="CN57" s="333"/>
      <c r="CO57" s="436" t="s">
        <v>71</v>
      </c>
      <c r="CP57" s="338"/>
      <c r="CQ57" s="331">
        <v>0</v>
      </c>
      <c r="CR57" s="331"/>
      <c r="CS57" s="331"/>
      <c r="CT57" s="331">
        <v>0</v>
      </c>
      <c r="CU57" s="331"/>
      <c r="CV57" s="333"/>
      <c r="CW57" s="436" t="s">
        <v>71</v>
      </c>
      <c r="CX57" s="338"/>
      <c r="CY57" s="331">
        <v>0</v>
      </c>
      <c r="CZ57" s="331"/>
      <c r="DA57" s="331"/>
      <c r="DB57" s="331">
        <v>0</v>
      </c>
      <c r="DC57" s="331"/>
      <c r="DD57" s="333"/>
      <c r="DE57" s="436" t="s">
        <v>71</v>
      </c>
      <c r="DF57" s="338"/>
      <c r="DG57" s="331">
        <v>0</v>
      </c>
      <c r="DH57" s="331"/>
      <c r="DI57" s="331"/>
      <c r="DJ57" s="331">
        <v>0</v>
      </c>
      <c r="DK57" s="331"/>
      <c r="DL57" s="333"/>
      <c r="DM57" s="436" t="s">
        <v>71</v>
      </c>
      <c r="DN57" s="338"/>
      <c r="DO57" s="331">
        <v>0</v>
      </c>
      <c r="DP57" s="331"/>
      <c r="DQ57" s="331"/>
      <c r="DR57" s="331">
        <v>0</v>
      </c>
      <c r="DS57" s="331"/>
      <c r="DT57" s="333"/>
      <c r="DU57" s="436" t="s">
        <v>71</v>
      </c>
      <c r="DV57" s="338"/>
      <c r="DW57" s="331">
        <v>0</v>
      </c>
      <c r="DX57" s="331"/>
      <c r="DY57" s="331"/>
      <c r="DZ57" s="331">
        <v>0</v>
      </c>
      <c r="EA57" s="331"/>
      <c r="EB57" s="333"/>
      <c r="EC57" s="436" t="s">
        <v>71</v>
      </c>
      <c r="ED57" s="338"/>
      <c r="EE57" s="331">
        <v>0</v>
      </c>
      <c r="EF57" s="331"/>
      <c r="EG57" s="331"/>
      <c r="EH57" s="331">
        <v>0</v>
      </c>
      <c r="EI57" s="331"/>
      <c r="EJ57" s="333"/>
      <c r="EK57" s="436" t="s">
        <v>71</v>
      </c>
      <c r="EL57" s="338"/>
      <c r="EM57" s="331">
        <v>0</v>
      </c>
      <c r="EN57" s="331"/>
      <c r="EO57" s="331"/>
      <c r="EP57" s="331">
        <v>0</v>
      </c>
      <c r="EQ57" s="331"/>
      <c r="ER57" s="333"/>
      <c r="ES57" s="436" t="s">
        <v>71</v>
      </c>
      <c r="ET57" s="338"/>
      <c r="EU57" s="331">
        <v>0</v>
      </c>
      <c r="EV57" s="331"/>
      <c r="EW57" s="331"/>
      <c r="EX57" s="331">
        <v>0</v>
      </c>
      <c r="EY57" s="331"/>
      <c r="EZ57" s="333"/>
      <c r="FA57" s="436" t="s">
        <v>71</v>
      </c>
      <c r="FB57" s="338"/>
      <c r="FC57" s="331">
        <v>0</v>
      </c>
      <c r="FD57" s="331"/>
      <c r="FE57" s="331"/>
      <c r="FF57" s="331">
        <v>0</v>
      </c>
      <c r="FG57" s="331"/>
      <c r="FH57" s="333"/>
      <c r="FI57" s="436" t="s">
        <v>71</v>
      </c>
      <c r="FJ57" s="338"/>
      <c r="FK57" s="331">
        <v>0</v>
      </c>
      <c r="FL57" s="331"/>
      <c r="FM57" s="331"/>
      <c r="FN57" s="331">
        <v>0</v>
      </c>
      <c r="FO57" s="331"/>
      <c r="FP57" s="333"/>
      <c r="FQ57" s="436" t="s">
        <v>71</v>
      </c>
      <c r="FR57" s="338"/>
      <c r="FS57" s="331">
        <v>0</v>
      </c>
      <c r="FT57" s="331"/>
      <c r="FU57" s="331"/>
      <c r="FV57" s="331">
        <v>0</v>
      </c>
      <c r="FW57" s="331"/>
      <c r="FX57" s="333"/>
      <c r="FY57" s="436" t="s">
        <v>71</v>
      </c>
      <c r="FZ57" s="338"/>
      <c r="GA57" s="331">
        <v>0</v>
      </c>
      <c r="GB57" s="331"/>
      <c r="GC57" s="331"/>
      <c r="GD57" s="331">
        <v>0</v>
      </c>
      <c r="GE57" s="331"/>
      <c r="GF57" s="333"/>
      <c r="GG57" s="436" t="s">
        <v>71</v>
      </c>
      <c r="GH57" s="338"/>
      <c r="GI57" s="331">
        <v>0</v>
      </c>
      <c r="GJ57" s="331"/>
      <c r="GK57" s="331"/>
      <c r="GL57" s="331">
        <v>0</v>
      </c>
      <c r="GM57" s="331"/>
      <c r="GN57" s="333"/>
      <c r="GO57" s="436" t="s">
        <v>71</v>
      </c>
      <c r="GP57" s="338"/>
      <c r="GQ57" s="331">
        <v>0</v>
      </c>
      <c r="GR57" s="331"/>
      <c r="GS57" s="331"/>
      <c r="GT57" s="331">
        <v>0</v>
      </c>
      <c r="GU57" s="331"/>
      <c r="GV57" s="333"/>
    </row>
    <row r="58" spans="1:204" s="15" customFormat="1" x14ac:dyDescent="0.2">
      <c r="A58" s="58" t="s">
        <v>183</v>
      </c>
      <c r="B58" s="59"/>
      <c r="C58" s="59"/>
      <c r="D58" s="59"/>
      <c r="E58" s="13"/>
      <c r="F58" s="13"/>
      <c r="G58" s="13"/>
      <c r="H58" s="13"/>
      <c r="I58" s="13"/>
      <c r="J58" s="13"/>
      <c r="K58" s="13"/>
      <c r="L58" s="448"/>
      <c r="M58" s="436"/>
      <c r="N58" s="338"/>
      <c r="O58" s="53">
        <v>-0.30700001120567322</v>
      </c>
      <c r="P58" s="53"/>
      <c r="Q58" s="53"/>
      <c r="R58" s="53">
        <v>0</v>
      </c>
      <c r="S58" s="53"/>
      <c r="T58" s="54"/>
      <c r="U58" s="436"/>
      <c r="V58" s="338"/>
      <c r="W58" s="53">
        <v>-0.23000000417232513</v>
      </c>
      <c r="X58" s="53"/>
      <c r="Y58" s="53"/>
      <c r="Z58" s="53">
        <v>0</v>
      </c>
      <c r="AA58" s="53"/>
      <c r="AB58" s="54"/>
      <c r="AC58" s="436"/>
      <c r="AD58" s="338"/>
      <c r="AE58" s="53">
        <v>-0.23000000417232513</v>
      </c>
      <c r="AF58" s="53"/>
      <c r="AG58" s="53"/>
      <c r="AH58" s="53">
        <v>0</v>
      </c>
      <c r="AI58" s="53"/>
      <c r="AJ58" s="54"/>
      <c r="AK58" s="436"/>
      <c r="AL58" s="338"/>
      <c r="AM58" s="53">
        <v>-0.23000000417232513</v>
      </c>
      <c r="AN58" s="53"/>
      <c r="AO58" s="53"/>
      <c r="AP58" s="53">
        <v>0</v>
      </c>
      <c r="AQ58" s="53"/>
      <c r="AR58" s="54"/>
      <c r="AS58" s="436"/>
      <c r="AT58" s="338"/>
      <c r="AU58" s="53">
        <v>-0.30700001120567322</v>
      </c>
      <c r="AV58" s="53"/>
      <c r="AW58" s="53"/>
      <c r="AX58" s="53">
        <v>0</v>
      </c>
      <c r="AY58" s="53"/>
      <c r="AZ58" s="54"/>
      <c r="BA58" s="436"/>
      <c r="BB58" s="338"/>
      <c r="BC58" s="53">
        <v>-0.23000000417232513</v>
      </c>
      <c r="BD58" s="53"/>
      <c r="BE58" s="53"/>
      <c r="BF58" s="53">
        <v>0</v>
      </c>
      <c r="BG58" s="53"/>
      <c r="BH58" s="54"/>
      <c r="BI58" s="436"/>
      <c r="BJ58" s="338"/>
      <c r="BK58" s="53">
        <v>-0.23000000417232513</v>
      </c>
      <c r="BL58" s="53"/>
      <c r="BM58" s="53"/>
      <c r="BN58" s="53">
        <v>0</v>
      </c>
      <c r="BO58" s="53"/>
      <c r="BP58" s="54"/>
      <c r="BQ58" s="436"/>
      <c r="BR58" s="338"/>
      <c r="BS58" s="53">
        <v>-0.23000000417232513</v>
      </c>
      <c r="BT58" s="53"/>
      <c r="BU58" s="53"/>
      <c r="BV58" s="53">
        <v>0</v>
      </c>
      <c r="BW58" s="53"/>
      <c r="BX58" s="54"/>
      <c r="BY58" s="436"/>
      <c r="BZ58" s="338"/>
      <c r="CA58" s="53">
        <v>-0.30700001120567322</v>
      </c>
      <c r="CB58" s="53"/>
      <c r="CC58" s="53"/>
      <c r="CD58" s="53">
        <v>0</v>
      </c>
      <c r="CE58" s="53"/>
      <c r="CF58" s="54"/>
      <c r="CG58" s="436"/>
      <c r="CH58" s="338"/>
      <c r="CI58" s="53">
        <v>-0.30700001120567322</v>
      </c>
      <c r="CJ58" s="53"/>
      <c r="CK58" s="53"/>
      <c r="CL58" s="53">
        <v>0</v>
      </c>
      <c r="CM58" s="53"/>
      <c r="CN58" s="54"/>
      <c r="CO58" s="436"/>
      <c r="CP58" s="338"/>
      <c r="CQ58" s="53">
        <v>-0.30700001120567322</v>
      </c>
      <c r="CR58" s="53"/>
      <c r="CS58" s="53"/>
      <c r="CT58" s="53">
        <v>0</v>
      </c>
      <c r="CU58" s="53"/>
      <c r="CV58" s="54"/>
      <c r="CW58" s="436"/>
      <c r="CX58" s="338"/>
      <c r="CY58" s="53">
        <v>-0.30700001120567322</v>
      </c>
      <c r="CZ58" s="53"/>
      <c r="DA58" s="53"/>
      <c r="DB58" s="53">
        <v>0</v>
      </c>
      <c r="DC58" s="53"/>
      <c r="DD58" s="54"/>
      <c r="DE58" s="436"/>
      <c r="DF58" s="338"/>
      <c r="DG58" s="53">
        <v>-0.23000000417232513</v>
      </c>
      <c r="DH58" s="53"/>
      <c r="DI58" s="53"/>
      <c r="DJ58" s="53">
        <v>0</v>
      </c>
      <c r="DK58" s="53"/>
      <c r="DL58" s="54"/>
      <c r="DM58" s="436"/>
      <c r="DN58" s="338"/>
      <c r="DO58" s="53">
        <v>-0.30700001120567322</v>
      </c>
      <c r="DP58" s="53"/>
      <c r="DQ58" s="53"/>
      <c r="DR58" s="53">
        <v>0</v>
      </c>
      <c r="DS58" s="53"/>
      <c r="DT58" s="54"/>
      <c r="DU58" s="436"/>
      <c r="DV58" s="338"/>
      <c r="DW58" s="53">
        <v>-0.23000000417232513</v>
      </c>
      <c r="DX58" s="53"/>
      <c r="DY58" s="53"/>
      <c r="DZ58" s="53">
        <v>0</v>
      </c>
      <c r="EA58" s="53"/>
      <c r="EB58" s="54"/>
      <c r="EC58" s="436"/>
      <c r="ED58" s="338"/>
      <c r="EE58" s="53">
        <v>-0.23000000417232513</v>
      </c>
      <c r="EF58" s="53"/>
      <c r="EG58" s="53"/>
      <c r="EH58" s="53">
        <v>0</v>
      </c>
      <c r="EI58" s="53"/>
      <c r="EJ58" s="54"/>
      <c r="EK58" s="436"/>
      <c r="EL58" s="338"/>
      <c r="EM58" s="53">
        <v>-0.30700001120567322</v>
      </c>
      <c r="EN58" s="53"/>
      <c r="EO58" s="53"/>
      <c r="EP58" s="53">
        <v>0</v>
      </c>
      <c r="EQ58" s="53"/>
      <c r="ER58" s="54"/>
      <c r="ES58" s="436"/>
      <c r="ET58" s="338"/>
      <c r="EU58" s="53">
        <v>-0.23000000417232513</v>
      </c>
      <c r="EV58" s="53"/>
      <c r="EW58" s="53"/>
      <c r="EX58" s="53">
        <v>0</v>
      </c>
      <c r="EY58" s="53"/>
      <c r="EZ58" s="54"/>
      <c r="FA58" s="436"/>
      <c r="FB58" s="338"/>
      <c r="FC58" s="53">
        <v>-0.23000000417232513</v>
      </c>
      <c r="FD58" s="53"/>
      <c r="FE58" s="53"/>
      <c r="FF58" s="53">
        <v>0</v>
      </c>
      <c r="FG58" s="53"/>
      <c r="FH58" s="54"/>
      <c r="FI58" s="436"/>
      <c r="FJ58" s="338"/>
      <c r="FK58" s="53">
        <v>-0.23000000417232513</v>
      </c>
      <c r="FL58" s="53"/>
      <c r="FM58" s="53"/>
      <c r="FN58" s="53">
        <v>0</v>
      </c>
      <c r="FO58" s="53"/>
      <c r="FP58" s="54"/>
      <c r="FQ58" s="436"/>
      <c r="FR58" s="338"/>
      <c r="FS58" s="53">
        <v>-0.30700001120567322</v>
      </c>
      <c r="FT58" s="53"/>
      <c r="FU58" s="53"/>
      <c r="FV58" s="53">
        <v>0</v>
      </c>
      <c r="FW58" s="53"/>
      <c r="FX58" s="54"/>
      <c r="FY58" s="436"/>
      <c r="FZ58" s="338"/>
      <c r="GA58" s="53">
        <v>-0.23000000417232513</v>
      </c>
      <c r="GB58" s="53"/>
      <c r="GC58" s="53"/>
      <c r="GD58" s="53">
        <v>0</v>
      </c>
      <c r="GE58" s="53"/>
      <c r="GF58" s="54"/>
      <c r="GG58" s="436"/>
      <c r="GH58" s="338"/>
      <c r="GI58" s="53">
        <v>-0.30700001120567322</v>
      </c>
      <c r="GJ58" s="53"/>
      <c r="GK58" s="53"/>
      <c r="GL58" s="53">
        <v>0</v>
      </c>
      <c r="GM58" s="53"/>
      <c r="GN58" s="54"/>
      <c r="GO58" s="436"/>
      <c r="GP58" s="338"/>
      <c r="GQ58" s="53">
        <v>-0.30700001120567322</v>
      </c>
      <c r="GR58" s="53"/>
      <c r="GS58" s="53"/>
      <c r="GT58" s="53">
        <v>0</v>
      </c>
      <c r="GU58" s="53"/>
      <c r="GV58" s="54"/>
    </row>
    <row r="59" spans="1:204" x14ac:dyDescent="0.2">
      <c r="A59" s="51" t="s">
        <v>184</v>
      </c>
      <c r="B59" s="52"/>
      <c r="C59" s="52"/>
      <c r="D59" s="52"/>
      <c r="E59" s="18"/>
      <c r="F59" s="18"/>
      <c r="G59" s="18"/>
      <c r="H59" s="18"/>
      <c r="I59" s="18"/>
      <c r="J59" s="18"/>
      <c r="K59" s="18"/>
      <c r="L59" s="404"/>
      <c r="M59" s="406"/>
      <c r="N59" s="49"/>
      <c r="O59" s="60">
        <v>0</v>
      </c>
      <c r="P59" s="60"/>
      <c r="Q59" s="60"/>
      <c r="R59" s="60">
        <v>0</v>
      </c>
      <c r="S59" s="60"/>
      <c r="T59" s="61"/>
      <c r="U59" s="406"/>
      <c r="V59" s="49"/>
      <c r="W59" s="60">
        <v>0</v>
      </c>
      <c r="X59" s="60"/>
      <c r="Y59" s="60"/>
      <c r="Z59" s="60">
        <v>0</v>
      </c>
      <c r="AA59" s="60"/>
      <c r="AB59" s="61"/>
      <c r="AC59" s="406"/>
      <c r="AD59" s="49"/>
      <c r="AE59" s="60">
        <v>0</v>
      </c>
      <c r="AF59" s="60"/>
      <c r="AG59" s="60"/>
      <c r="AH59" s="60">
        <v>0</v>
      </c>
      <c r="AI59" s="60"/>
      <c r="AJ59" s="61"/>
      <c r="AK59" s="406"/>
      <c r="AL59" s="49"/>
      <c r="AM59" s="60">
        <v>0</v>
      </c>
      <c r="AN59" s="60"/>
      <c r="AO59" s="60"/>
      <c r="AP59" s="60">
        <v>0</v>
      </c>
      <c r="AQ59" s="60"/>
      <c r="AR59" s="61"/>
      <c r="AS59" s="436"/>
      <c r="AT59" s="338"/>
      <c r="AU59" s="53">
        <v>0</v>
      </c>
      <c r="AV59" s="53"/>
      <c r="AW59" s="53"/>
      <c r="AX59" s="53">
        <v>0</v>
      </c>
      <c r="AY59" s="53"/>
      <c r="AZ59" s="54"/>
      <c r="BA59" s="436"/>
      <c r="BB59" s="338"/>
      <c r="BC59" s="53">
        <v>0</v>
      </c>
      <c r="BD59" s="53"/>
      <c r="BE59" s="53"/>
      <c r="BF59" s="53">
        <v>0</v>
      </c>
      <c r="BG59" s="53"/>
      <c r="BH59" s="54"/>
      <c r="BI59" s="436"/>
      <c r="BJ59" s="338"/>
      <c r="BK59" s="53">
        <v>0</v>
      </c>
      <c r="BL59" s="53"/>
      <c r="BM59" s="53"/>
      <c r="BN59" s="53">
        <v>0</v>
      </c>
      <c r="BO59" s="53"/>
      <c r="BP59" s="54"/>
      <c r="BQ59" s="436"/>
      <c r="BR59" s="338"/>
      <c r="BS59" s="53">
        <v>0</v>
      </c>
      <c r="BT59" s="53"/>
      <c r="BU59" s="53"/>
      <c r="BV59" s="53">
        <v>0</v>
      </c>
      <c r="BW59" s="53"/>
      <c r="BX59" s="54"/>
      <c r="BY59" s="436"/>
      <c r="BZ59" s="338"/>
      <c r="CA59" s="53">
        <v>0</v>
      </c>
      <c r="CB59" s="53"/>
      <c r="CC59" s="53"/>
      <c r="CD59" s="53">
        <v>0</v>
      </c>
      <c r="CE59" s="53"/>
      <c r="CF59" s="54"/>
      <c r="CG59" s="436"/>
      <c r="CH59" s="338"/>
      <c r="CI59" s="53">
        <v>0</v>
      </c>
      <c r="CJ59" s="53"/>
      <c r="CK59" s="53"/>
      <c r="CL59" s="53">
        <v>0</v>
      </c>
      <c r="CM59" s="53"/>
      <c r="CN59" s="54"/>
      <c r="CO59" s="436"/>
      <c r="CP59" s="338"/>
      <c r="CQ59" s="53">
        <v>0</v>
      </c>
      <c r="CR59" s="53"/>
      <c r="CS59" s="53"/>
      <c r="CT59" s="53">
        <v>0</v>
      </c>
      <c r="CU59" s="53"/>
      <c r="CV59" s="54"/>
      <c r="CW59" s="436"/>
      <c r="CX59" s="338"/>
      <c r="CY59" s="53">
        <v>0</v>
      </c>
      <c r="CZ59" s="53"/>
      <c r="DA59" s="53"/>
      <c r="DB59" s="53">
        <v>0</v>
      </c>
      <c r="DC59" s="53"/>
      <c r="DD59" s="54"/>
      <c r="DE59" s="436"/>
      <c r="DF59" s="338"/>
      <c r="DG59" s="53">
        <v>0</v>
      </c>
      <c r="DH59" s="53"/>
      <c r="DI59" s="53"/>
      <c r="DJ59" s="53">
        <v>0</v>
      </c>
      <c r="DK59" s="53"/>
      <c r="DL59" s="54"/>
      <c r="DM59" s="436"/>
      <c r="DN59" s="338"/>
      <c r="DO59" s="53">
        <v>0</v>
      </c>
      <c r="DP59" s="53"/>
      <c r="DQ59" s="53"/>
      <c r="DR59" s="53">
        <v>0</v>
      </c>
      <c r="DS59" s="53"/>
      <c r="DT59" s="54"/>
      <c r="DU59" s="436"/>
      <c r="DV59" s="338"/>
      <c r="DW59" s="53">
        <v>0</v>
      </c>
      <c r="DX59" s="53"/>
      <c r="DY59" s="53"/>
      <c r="DZ59" s="53">
        <v>0</v>
      </c>
      <c r="EA59" s="53"/>
      <c r="EB59" s="54"/>
      <c r="EC59" s="436"/>
      <c r="ED59" s="338"/>
      <c r="EE59" s="53">
        <v>0</v>
      </c>
      <c r="EF59" s="53"/>
      <c r="EG59" s="53"/>
      <c r="EH59" s="53">
        <v>0</v>
      </c>
      <c r="EI59" s="53"/>
      <c r="EJ59" s="54"/>
      <c r="EK59" s="436"/>
      <c r="EL59" s="338"/>
      <c r="EM59" s="53">
        <v>0</v>
      </c>
      <c r="EN59" s="53"/>
      <c r="EO59" s="53"/>
      <c r="EP59" s="53">
        <v>0</v>
      </c>
      <c r="EQ59" s="53"/>
      <c r="ER59" s="54"/>
      <c r="ES59" s="436"/>
      <c r="ET59" s="338"/>
      <c r="EU59" s="53">
        <v>0</v>
      </c>
      <c r="EV59" s="53"/>
      <c r="EW59" s="53"/>
      <c r="EX59" s="53">
        <v>0</v>
      </c>
      <c r="EY59" s="53"/>
      <c r="EZ59" s="54"/>
      <c r="FA59" s="436"/>
      <c r="FB59" s="338"/>
      <c r="FC59" s="53">
        <v>0</v>
      </c>
      <c r="FD59" s="53"/>
      <c r="FE59" s="53"/>
      <c r="FF59" s="53">
        <v>0</v>
      </c>
      <c r="FG59" s="53"/>
      <c r="FH59" s="54"/>
      <c r="FI59" s="436"/>
      <c r="FJ59" s="338"/>
      <c r="FK59" s="53">
        <v>0</v>
      </c>
      <c r="FL59" s="53"/>
      <c r="FM59" s="53"/>
      <c r="FN59" s="53">
        <v>0</v>
      </c>
      <c r="FO59" s="53"/>
      <c r="FP59" s="54"/>
      <c r="FQ59" s="436"/>
      <c r="FR59" s="338"/>
      <c r="FS59" s="53">
        <v>0</v>
      </c>
      <c r="FT59" s="53"/>
      <c r="FU59" s="53"/>
      <c r="FV59" s="53">
        <v>0</v>
      </c>
      <c r="FW59" s="53"/>
      <c r="FX59" s="54"/>
      <c r="FY59" s="436"/>
      <c r="FZ59" s="338"/>
      <c r="GA59" s="53">
        <v>0</v>
      </c>
      <c r="GB59" s="53"/>
      <c r="GC59" s="53"/>
      <c r="GD59" s="53">
        <v>0</v>
      </c>
      <c r="GE59" s="53"/>
      <c r="GF59" s="54"/>
      <c r="GG59" s="436"/>
      <c r="GH59" s="338"/>
      <c r="GI59" s="53">
        <v>0</v>
      </c>
      <c r="GJ59" s="53"/>
      <c r="GK59" s="53"/>
      <c r="GL59" s="53">
        <v>0</v>
      </c>
      <c r="GM59" s="53"/>
      <c r="GN59" s="54"/>
      <c r="GO59" s="436"/>
      <c r="GP59" s="338"/>
      <c r="GQ59" s="53">
        <v>0</v>
      </c>
      <c r="GR59" s="53"/>
      <c r="GS59" s="53"/>
      <c r="GT59" s="53">
        <v>0</v>
      </c>
      <c r="GU59" s="53"/>
      <c r="GV59" s="54"/>
    </row>
    <row r="60" spans="1:204" s="15" customFormat="1" x14ac:dyDescent="0.2">
      <c r="A60" s="58" t="s">
        <v>185</v>
      </c>
      <c r="B60" s="59"/>
      <c r="C60" s="59"/>
      <c r="D60" s="59"/>
      <c r="E60" s="13"/>
      <c r="F60" s="13"/>
      <c r="G60" s="13"/>
      <c r="H60" s="13"/>
      <c r="I60" s="13"/>
      <c r="J60" s="13"/>
      <c r="K60" s="13"/>
      <c r="L60" s="448"/>
      <c r="M60" s="436"/>
      <c r="N60" s="338"/>
      <c r="O60" s="53">
        <v>-0.13400000333786011</v>
      </c>
      <c r="P60" s="53"/>
      <c r="Q60" s="53"/>
      <c r="R60" s="53">
        <v>-6.7000001668930054E-2</v>
      </c>
      <c r="S60" s="53"/>
      <c r="T60" s="54"/>
      <c r="U60" s="436"/>
      <c r="V60" s="338"/>
      <c r="W60" s="53">
        <v>-0.13400000333786011</v>
      </c>
      <c r="X60" s="53"/>
      <c r="Y60" s="53"/>
      <c r="Z60" s="53">
        <v>-7.1999996900558472E-2</v>
      </c>
      <c r="AA60" s="53"/>
      <c r="AB60" s="54"/>
      <c r="AC60" s="436"/>
      <c r="AD60" s="338"/>
      <c r="AE60" s="53">
        <v>-0.13400000333786011</v>
      </c>
      <c r="AF60" s="53"/>
      <c r="AG60" s="53"/>
      <c r="AH60" s="53">
        <v>-7.1999996900558472E-2</v>
      </c>
      <c r="AI60" s="53"/>
      <c r="AJ60" s="54"/>
      <c r="AK60" s="436"/>
      <c r="AL60" s="338"/>
      <c r="AM60" s="53">
        <v>-0.13899999856948853</v>
      </c>
      <c r="AN60" s="53"/>
      <c r="AO60" s="53"/>
      <c r="AP60" s="53">
        <v>-7.1999996900558472E-2</v>
      </c>
      <c r="AQ60" s="53"/>
      <c r="AR60" s="54"/>
      <c r="AS60" s="436">
        <v>0</v>
      </c>
      <c r="AT60" s="338"/>
      <c r="AU60" s="53">
        <v>-0.18700000643730164</v>
      </c>
      <c r="AV60" s="53"/>
      <c r="AW60" s="53"/>
      <c r="AX60" s="53">
        <v>-8.6000002920627594E-2</v>
      </c>
      <c r="AY60" s="53"/>
      <c r="AZ60" s="54"/>
      <c r="BA60" s="436"/>
      <c r="BB60" s="338"/>
      <c r="BC60" s="53">
        <v>-0.18199999630451202</v>
      </c>
      <c r="BD60" s="53"/>
      <c r="BE60" s="53"/>
      <c r="BF60" s="53">
        <v>-8.6000002920627594E-2</v>
      </c>
      <c r="BG60" s="53"/>
      <c r="BH60" s="54"/>
      <c r="BI60" s="436"/>
      <c r="BJ60" s="338"/>
      <c r="BK60" s="53">
        <v>-0.18700000643730164</v>
      </c>
      <c r="BL60" s="53"/>
      <c r="BM60" s="53"/>
      <c r="BN60" s="53">
        <v>-8.6000002920627594E-2</v>
      </c>
      <c r="BO60" s="53"/>
      <c r="BP60" s="54"/>
      <c r="BQ60" s="436"/>
      <c r="BR60" s="338"/>
      <c r="BS60" s="53">
        <v>-0.18199999630451202</v>
      </c>
      <c r="BT60" s="53"/>
      <c r="BU60" s="53"/>
      <c r="BV60" s="53">
        <v>-8.2000002264976501E-2</v>
      </c>
      <c r="BW60" s="53"/>
      <c r="BX60" s="54"/>
      <c r="BY60" s="436"/>
      <c r="BZ60" s="338"/>
      <c r="CA60" s="53">
        <v>-0.18199999630451202</v>
      </c>
      <c r="CB60" s="53"/>
      <c r="CC60" s="53"/>
      <c r="CD60" s="53">
        <v>-7.6999999582767487E-2</v>
      </c>
      <c r="CE60" s="53"/>
      <c r="CF60" s="54"/>
      <c r="CG60" s="436"/>
      <c r="CH60" s="338"/>
      <c r="CI60" s="53">
        <v>-0.18199999630451202</v>
      </c>
      <c r="CJ60" s="53"/>
      <c r="CK60" s="53"/>
      <c r="CL60" s="53">
        <v>-7.6999999582767487E-2</v>
      </c>
      <c r="CM60" s="53"/>
      <c r="CN60" s="54"/>
      <c r="CO60" s="436"/>
      <c r="CP60" s="338"/>
      <c r="CQ60" s="53">
        <v>-0.18199999630451202</v>
      </c>
      <c r="CR60" s="53"/>
      <c r="CS60" s="53"/>
      <c r="CT60" s="53">
        <v>-7.6999999582767487E-2</v>
      </c>
      <c r="CU60" s="53"/>
      <c r="CV60" s="54"/>
      <c r="CW60" s="436"/>
      <c r="CX60" s="338"/>
      <c r="CY60" s="53">
        <v>-0.17800000309944153</v>
      </c>
      <c r="CZ60" s="53"/>
      <c r="DA60" s="53"/>
      <c r="DB60" s="53">
        <v>-7.6999999582767487E-2</v>
      </c>
      <c r="DC60" s="53"/>
      <c r="DD60" s="54"/>
      <c r="DE60" s="436"/>
      <c r="DF60" s="338"/>
      <c r="DG60" s="53">
        <v>-0.17800000309944153</v>
      </c>
      <c r="DH60" s="53"/>
      <c r="DI60" s="53"/>
      <c r="DJ60" s="53">
        <v>-8.2000002264976501E-2</v>
      </c>
      <c r="DK60" s="53"/>
      <c r="DL60" s="54"/>
      <c r="DM60" s="436"/>
      <c r="DN60" s="338"/>
      <c r="DO60" s="53">
        <v>-0.18700000643730164</v>
      </c>
      <c r="DP60" s="53"/>
      <c r="DQ60" s="53"/>
      <c r="DR60" s="53">
        <v>-8.2000002264976501E-2</v>
      </c>
      <c r="DS60" s="53"/>
      <c r="DT60" s="54"/>
      <c r="DU60" s="436"/>
      <c r="DV60" s="338"/>
      <c r="DW60" s="53">
        <v>-0.18700000643730164</v>
      </c>
      <c r="DX60" s="53"/>
      <c r="DY60" s="53"/>
      <c r="DZ60" s="53">
        <v>-8.2000002264976501E-2</v>
      </c>
      <c r="EA60" s="53"/>
      <c r="EB60" s="54"/>
      <c r="EC60" s="436"/>
      <c r="ED60" s="338"/>
      <c r="EE60" s="53">
        <v>-0.18700000643730164</v>
      </c>
      <c r="EF60" s="53"/>
      <c r="EG60" s="53"/>
      <c r="EH60" s="53">
        <v>-7.6999999582767487E-2</v>
      </c>
      <c r="EI60" s="53"/>
      <c r="EJ60" s="54"/>
      <c r="EK60" s="436"/>
      <c r="EL60" s="338"/>
      <c r="EM60" s="53">
        <v>-0.18199999630451202</v>
      </c>
      <c r="EN60" s="53"/>
      <c r="EO60" s="53"/>
      <c r="EP60" s="53">
        <v>-8.2000002264976501E-2</v>
      </c>
      <c r="EQ60" s="53"/>
      <c r="ER60" s="54"/>
      <c r="ES60" s="436"/>
      <c r="ET60" s="338"/>
      <c r="EU60" s="53">
        <v>-0.17800000309944153</v>
      </c>
      <c r="EV60" s="53"/>
      <c r="EW60" s="53"/>
      <c r="EX60" s="53">
        <v>-7.6999999582767487E-2</v>
      </c>
      <c r="EY60" s="53"/>
      <c r="EZ60" s="54"/>
      <c r="FA60" s="436"/>
      <c r="FB60" s="338"/>
      <c r="FC60" s="53">
        <v>-0.18199999630451202</v>
      </c>
      <c r="FD60" s="53"/>
      <c r="FE60" s="53"/>
      <c r="FF60" s="53">
        <v>-8.2000002264976501E-2</v>
      </c>
      <c r="FG60" s="53"/>
      <c r="FH60" s="54"/>
      <c r="FI60" s="436"/>
      <c r="FJ60" s="338"/>
      <c r="FK60" s="53">
        <v>-0.18700000643730164</v>
      </c>
      <c r="FL60" s="53"/>
      <c r="FM60" s="53"/>
      <c r="FN60" s="53">
        <v>-8.2000002264976501E-2</v>
      </c>
      <c r="FO60" s="53"/>
      <c r="FP60" s="54"/>
      <c r="FQ60" s="436"/>
      <c r="FR60" s="338"/>
      <c r="FS60" s="53">
        <v>-0.18199999630451202</v>
      </c>
      <c r="FT60" s="53"/>
      <c r="FU60" s="53"/>
      <c r="FV60" s="53">
        <v>-7.6999999582767487E-2</v>
      </c>
      <c r="FW60" s="53"/>
      <c r="FX60" s="54"/>
      <c r="FY60" s="436"/>
      <c r="FZ60" s="338"/>
      <c r="GA60" s="53">
        <v>-0.18199999630451202</v>
      </c>
      <c r="GB60" s="53"/>
      <c r="GC60" s="53"/>
      <c r="GD60" s="53">
        <v>-8.2000002264976501E-2</v>
      </c>
      <c r="GE60" s="53"/>
      <c r="GF60" s="54"/>
      <c r="GG60" s="436"/>
      <c r="GH60" s="338"/>
      <c r="GI60" s="53">
        <v>-0.13400000333786011</v>
      </c>
      <c r="GJ60" s="53"/>
      <c r="GK60" s="53"/>
      <c r="GL60" s="53">
        <v>-6.7000001668930054E-2</v>
      </c>
      <c r="GM60" s="53"/>
      <c r="GN60" s="54"/>
      <c r="GO60" s="436"/>
      <c r="GP60" s="338"/>
      <c r="GQ60" s="53">
        <v>-0.12999999523162842</v>
      </c>
      <c r="GR60" s="53"/>
      <c r="GS60" s="53"/>
      <c r="GT60" s="53">
        <v>-6.7000001668930054E-2</v>
      </c>
      <c r="GU60" s="53"/>
      <c r="GV60" s="54"/>
    </row>
    <row r="61" spans="1:204" s="15" customFormat="1" x14ac:dyDescent="0.2">
      <c r="A61" s="58" t="s">
        <v>186</v>
      </c>
      <c r="B61" s="59"/>
      <c r="C61" s="59"/>
      <c r="D61" s="59"/>
      <c r="E61" s="13"/>
      <c r="F61" s="13"/>
      <c r="G61" s="13"/>
      <c r="H61" s="13"/>
      <c r="I61" s="13"/>
      <c r="J61" s="13"/>
      <c r="K61" s="13"/>
      <c r="L61" s="448"/>
      <c r="M61" s="436"/>
      <c r="N61" s="338"/>
      <c r="O61" s="53">
        <v>-0.10999999940395355</v>
      </c>
      <c r="P61" s="53"/>
      <c r="Q61" s="53"/>
      <c r="R61" s="53">
        <v>-0.11999999731779099</v>
      </c>
      <c r="S61" s="53"/>
      <c r="T61" s="54"/>
      <c r="U61" s="436"/>
      <c r="V61" s="338"/>
      <c r="W61" s="53">
        <v>-0.11500000208616257</v>
      </c>
      <c r="X61" s="53"/>
      <c r="Y61" s="53"/>
      <c r="Z61" s="53">
        <v>-0.125</v>
      </c>
      <c r="AA61" s="53"/>
      <c r="AB61" s="54"/>
      <c r="AC61" s="436"/>
      <c r="AD61" s="338"/>
      <c r="AE61" s="53">
        <v>-0.11999999731779099</v>
      </c>
      <c r="AF61" s="53"/>
      <c r="AG61" s="53"/>
      <c r="AH61" s="53">
        <v>-0.13400000333786011</v>
      </c>
      <c r="AI61" s="53"/>
      <c r="AJ61" s="54"/>
      <c r="AK61" s="436"/>
      <c r="AL61" s="338"/>
      <c r="AM61" s="53">
        <v>-0.10599999874830246</v>
      </c>
      <c r="AN61" s="53"/>
      <c r="AO61" s="53"/>
      <c r="AP61" s="53">
        <v>-0.12999999523162842</v>
      </c>
      <c r="AQ61" s="53"/>
      <c r="AR61" s="54"/>
      <c r="AS61" s="436"/>
      <c r="AT61" s="338"/>
      <c r="AU61" s="53">
        <v>-0.11500000208616257</v>
      </c>
      <c r="AV61" s="53"/>
      <c r="AW61" s="53"/>
      <c r="AX61" s="53">
        <v>-0.13400000333786011</v>
      </c>
      <c r="AY61" s="53"/>
      <c r="AZ61" s="54"/>
      <c r="BA61" s="436"/>
      <c r="BB61" s="338"/>
      <c r="BC61" s="53">
        <v>-0.10999999940395355</v>
      </c>
      <c r="BD61" s="53"/>
      <c r="BE61" s="53"/>
      <c r="BF61" s="53">
        <v>-0.12999999523162842</v>
      </c>
      <c r="BG61" s="53"/>
      <c r="BH61" s="54"/>
      <c r="BI61" s="436"/>
      <c r="BJ61" s="338"/>
      <c r="BK61" s="53">
        <v>-0.10999999940395355</v>
      </c>
      <c r="BL61" s="53"/>
      <c r="BM61" s="53"/>
      <c r="BN61" s="53">
        <v>-0.12999999523162842</v>
      </c>
      <c r="BO61" s="53"/>
      <c r="BP61" s="54"/>
      <c r="BQ61" s="436"/>
      <c r="BR61" s="338"/>
      <c r="BS61" s="53">
        <v>-0.14399999380111694</v>
      </c>
      <c r="BT61" s="53"/>
      <c r="BU61" s="53"/>
      <c r="BV61" s="53">
        <v>-0.13400000333786011</v>
      </c>
      <c r="BW61" s="53"/>
      <c r="BX61" s="54"/>
      <c r="BY61" s="436"/>
      <c r="BZ61" s="338"/>
      <c r="CA61" s="53">
        <v>-0.13400000333786011</v>
      </c>
      <c r="CB61" s="53"/>
      <c r="CC61" s="53"/>
      <c r="CD61" s="53">
        <v>-0.12999999523162842</v>
      </c>
      <c r="CE61" s="53"/>
      <c r="CF61" s="54"/>
      <c r="CG61" s="436"/>
      <c r="CH61" s="338"/>
      <c r="CI61" s="53">
        <v>-0.14900000393390656</v>
      </c>
      <c r="CJ61" s="53"/>
      <c r="CK61" s="53"/>
      <c r="CL61" s="53">
        <v>-0.12999999523162842</v>
      </c>
      <c r="CM61" s="53"/>
      <c r="CN61" s="54"/>
      <c r="CO61" s="436"/>
      <c r="CP61" s="338"/>
      <c r="CQ61" s="53">
        <v>-0.13400000333786011</v>
      </c>
      <c r="CR61" s="53"/>
      <c r="CS61" s="53"/>
      <c r="CT61" s="53">
        <v>-0.11999999731779099</v>
      </c>
      <c r="CU61" s="53"/>
      <c r="CV61" s="54"/>
      <c r="CW61" s="436"/>
      <c r="CX61" s="338"/>
      <c r="CY61" s="53">
        <v>-0.13400000333786011</v>
      </c>
      <c r="CZ61" s="53"/>
      <c r="DA61" s="53"/>
      <c r="DB61" s="53">
        <v>-0.12999999523162842</v>
      </c>
      <c r="DC61" s="53"/>
      <c r="DD61" s="54"/>
      <c r="DE61" s="436"/>
      <c r="DF61" s="338"/>
      <c r="DG61" s="53">
        <v>-0.12999999523162842</v>
      </c>
      <c r="DH61" s="53"/>
      <c r="DI61" s="53"/>
      <c r="DJ61" s="53">
        <v>-0.11999999731779099</v>
      </c>
      <c r="DK61" s="53"/>
      <c r="DL61" s="54"/>
      <c r="DM61" s="436"/>
      <c r="DN61" s="338"/>
      <c r="DO61" s="53">
        <v>-0.13400000333786011</v>
      </c>
      <c r="DP61" s="53"/>
      <c r="DQ61" s="53"/>
      <c r="DR61" s="53">
        <v>-0.12999999523162842</v>
      </c>
      <c r="DS61" s="53"/>
      <c r="DT61" s="54"/>
      <c r="DU61" s="436"/>
      <c r="DV61" s="338"/>
      <c r="DW61" s="53">
        <v>-0.14399999380111694</v>
      </c>
      <c r="DX61" s="53"/>
      <c r="DY61" s="53"/>
      <c r="DZ61" s="53">
        <v>-0.13400000333786011</v>
      </c>
      <c r="EA61" s="53"/>
      <c r="EB61" s="54"/>
      <c r="EC61" s="436"/>
      <c r="ED61" s="338"/>
      <c r="EE61" s="53">
        <v>-0.13899999856948853</v>
      </c>
      <c r="EF61" s="53"/>
      <c r="EG61" s="53"/>
      <c r="EH61" s="53">
        <v>-0.12999999523162842</v>
      </c>
      <c r="EI61" s="53"/>
      <c r="EJ61" s="54"/>
      <c r="EK61" s="436"/>
      <c r="EL61" s="338"/>
      <c r="EM61" s="53">
        <v>-0.14399999380111694</v>
      </c>
      <c r="EN61" s="53"/>
      <c r="EO61" s="53"/>
      <c r="EP61" s="53">
        <v>-0.12999999523162842</v>
      </c>
      <c r="EQ61" s="53"/>
      <c r="ER61" s="54"/>
      <c r="ES61" s="436"/>
      <c r="ET61" s="338"/>
      <c r="EU61" s="53">
        <v>-0.125</v>
      </c>
      <c r="EV61" s="53"/>
      <c r="EW61" s="53"/>
      <c r="EX61" s="53">
        <v>-0.11999999731779099</v>
      </c>
      <c r="EY61" s="53"/>
      <c r="EZ61" s="54"/>
      <c r="FA61" s="436"/>
      <c r="FB61" s="338"/>
      <c r="FC61" s="53">
        <v>-0.11500000208616257</v>
      </c>
      <c r="FD61" s="53"/>
      <c r="FE61" s="53"/>
      <c r="FF61" s="53">
        <v>-0.12999999523162842</v>
      </c>
      <c r="FG61" s="53"/>
      <c r="FH61" s="54"/>
      <c r="FI61" s="436"/>
      <c r="FJ61" s="338"/>
      <c r="FK61" s="53">
        <v>-0.125</v>
      </c>
      <c r="FL61" s="53"/>
      <c r="FM61" s="53"/>
      <c r="FN61" s="53">
        <v>-0.13899999856948853</v>
      </c>
      <c r="FO61" s="53"/>
      <c r="FP61" s="54"/>
      <c r="FQ61" s="436"/>
      <c r="FR61" s="338"/>
      <c r="FS61" s="53">
        <v>-0.125</v>
      </c>
      <c r="FT61" s="53"/>
      <c r="FU61" s="53"/>
      <c r="FV61" s="53">
        <v>-0.13899999856948853</v>
      </c>
      <c r="FW61" s="53"/>
      <c r="FX61" s="54"/>
      <c r="FY61" s="436"/>
      <c r="FZ61" s="338"/>
      <c r="GA61" s="53">
        <v>-0.11999999731779099</v>
      </c>
      <c r="GB61" s="53"/>
      <c r="GC61" s="53"/>
      <c r="GD61" s="53">
        <v>-0.13400000333786011</v>
      </c>
      <c r="GE61" s="53"/>
      <c r="GF61" s="54"/>
      <c r="GG61" s="436"/>
      <c r="GH61" s="338"/>
      <c r="GI61" s="53">
        <v>-0.11500000208616257</v>
      </c>
      <c r="GJ61" s="53"/>
      <c r="GK61" s="53"/>
      <c r="GL61" s="53">
        <v>-0.125</v>
      </c>
      <c r="GM61" s="53"/>
      <c r="GN61" s="54"/>
      <c r="GO61" s="436"/>
      <c r="GP61" s="338"/>
      <c r="GQ61" s="53">
        <v>-0.12999999523162842</v>
      </c>
      <c r="GR61" s="53"/>
      <c r="GS61" s="53"/>
      <c r="GT61" s="53">
        <v>-0.125</v>
      </c>
      <c r="GU61" s="53"/>
      <c r="GV61" s="54"/>
    </row>
    <row r="62" spans="1:204" ht="13.5" thickBot="1" x14ac:dyDescent="0.25">
      <c r="A62" s="80" t="s">
        <v>114</v>
      </c>
      <c r="B62" s="81"/>
      <c r="C62" s="81"/>
      <c r="D62" s="81"/>
      <c r="E62" s="82"/>
      <c r="F62" s="82"/>
      <c r="G62" s="82"/>
      <c r="H62" s="82"/>
      <c r="I62" s="82"/>
      <c r="J62" s="82"/>
      <c r="K62" s="82"/>
      <c r="L62" s="409"/>
      <c r="M62" s="390"/>
      <c r="N62" s="78"/>
      <c r="O62" s="67">
        <f>SUM(O49:Q61)</f>
        <v>-4.2000055313110352E-2</v>
      </c>
      <c r="P62" s="67"/>
      <c r="Q62" s="67"/>
      <c r="R62" s="67">
        <f>SUM(R49:T61)</f>
        <v>-0.27799997478723526</v>
      </c>
      <c r="S62" s="67"/>
      <c r="T62" s="68"/>
      <c r="U62" s="390"/>
      <c r="V62" s="78"/>
      <c r="W62" s="67">
        <f>SUM(W49:Y61)</f>
        <v>-8.0000385642051697E-3</v>
      </c>
      <c r="X62" s="67"/>
      <c r="Y62" s="67"/>
      <c r="Z62" s="67">
        <f>SUM(Z49:AB61)</f>
        <v>-0.33100001513957977</v>
      </c>
      <c r="AA62" s="67"/>
      <c r="AB62" s="68"/>
      <c r="AC62" s="390"/>
      <c r="AD62" s="78"/>
      <c r="AE62" s="67">
        <f>SUM(AE49:AG61)</f>
        <v>2.4999953806400299E-2</v>
      </c>
      <c r="AF62" s="67"/>
      <c r="AG62" s="67"/>
      <c r="AH62" s="67">
        <f>SUM(AH49:AJ61)</f>
        <v>-0.28299997746944427</v>
      </c>
      <c r="AI62" s="67"/>
      <c r="AJ62" s="68"/>
      <c r="AK62" s="390"/>
      <c r="AL62" s="78"/>
      <c r="AM62" s="67">
        <f>SUM(AM49:AO61)</f>
        <v>1.5000052750110626E-2</v>
      </c>
      <c r="AN62" s="67"/>
      <c r="AO62" s="67"/>
      <c r="AP62" s="67">
        <f>SUM(AP49:AR61)</f>
        <v>-0.31300002336502075</v>
      </c>
      <c r="AQ62" s="67"/>
      <c r="AR62" s="68"/>
      <c r="AS62" s="449"/>
      <c r="AT62" s="334"/>
      <c r="AU62" s="270">
        <f>SUM(AU49:AW61)</f>
        <v>-4.7000013291835785E-2</v>
      </c>
      <c r="AV62" s="270"/>
      <c r="AW62" s="270"/>
      <c r="AX62" s="270">
        <f>SUM(AX49:AZ61)</f>
        <v>-0.29700004309415817</v>
      </c>
      <c r="AY62" s="270"/>
      <c r="AZ62" s="336"/>
      <c r="BA62" s="449"/>
      <c r="BB62" s="334"/>
      <c r="BC62" s="270">
        <f>SUM(BC49:BE61)</f>
        <v>1.9999593496322632E-3</v>
      </c>
      <c r="BD62" s="270"/>
      <c r="BE62" s="270"/>
      <c r="BF62" s="270">
        <f>SUM(BF49:BH61)</f>
        <v>-0.85099999606609344</v>
      </c>
      <c r="BG62" s="270"/>
      <c r="BH62" s="336"/>
      <c r="BI62" s="449"/>
      <c r="BJ62" s="334"/>
      <c r="BK62" s="270">
        <f>SUM(BK49:BM61)</f>
        <v>2.0999953150749207E-2</v>
      </c>
      <c r="BL62" s="270"/>
      <c r="BM62" s="270"/>
      <c r="BN62" s="270">
        <f>SUM(BN49:BP61)</f>
        <v>-0.33600003272294998</v>
      </c>
      <c r="BO62" s="270"/>
      <c r="BP62" s="336"/>
      <c r="BQ62" s="449"/>
      <c r="BR62" s="334"/>
      <c r="BS62" s="270">
        <f>SUM(BS49:BU61)</f>
        <v>1.5999957919120789E-2</v>
      </c>
      <c r="BT62" s="270"/>
      <c r="BU62" s="270"/>
      <c r="BV62" s="270">
        <f>SUM(BV49:BX61)</f>
        <v>-0.32200002670288086</v>
      </c>
      <c r="BW62" s="270"/>
      <c r="BX62" s="336"/>
      <c r="BY62" s="449"/>
      <c r="BZ62" s="334"/>
      <c r="CA62" s="270">
        <f>SUM(CA49:CC61)</f>
        <v>-6.5999984741210938E-2</v>
      </c>
      <c r="CB62" s="270"/>
      <c r="CC62" s="270"/>
      <c r="CD62" s="270">
        <f>SUM(CD49:CF61)</f>
        <v>-0.33599995821714401</v>
      </c>
      <c r="CE62" s="270"/>
      <c r="CF62" s="336"/>
      <c r="CG62" s="449"/>
      <c r="CH62" s="334"/>
      <c r="CI62" s="270">
        <f>SUM(CI49:CK61)</f>
        <v>-8.0999985337257385E-2</v>
      </c>
      <c r="CJ62" s="270"/>
      <c r="CK62" s="270"/>
      <c r="CL62" s="270">
        <f>SUM(CL49:CN61)</f>
        <v>-0.33700000494718552</v>
      </c>
      <c r="CM62" s="270"/>
      <c r="CN62" s="336"/>
      <c r="CO62" s="449"/>
      <c r="CP62" s="334"/>
      <c r="CQ62" s="270">
        <f>SUM(CQ49:CS61)</f>
        <v>-4.099997878074646E-2</v>
      </c>
      <c r="CR62" s="270"/>
      <c r="CS62" s="270"/>
      <c r="CT62" s="270">
        <f>SUM(CT49:CV61)</f>
        <v>-0.2980000227689743</v>
      </c>
      <c r="CU62" s="270"/>
      <c r="CV62" s="336"/>
      <c r="CW62" s="449"/>
      <c r="CX62" s="334"/>
      <c r="CY62" s="270">
        <f>SUM(CY49:DA61)</f>
        <v>-4.7000065445899963E-2</v>
      </c>
      <c r="CZ62" s="270"/>
      <c r="DA62" s="270"/>
      <c r="DB62" s="270">
        <f>SUM(DB49:DD61)</f>
        <v>-0.30800002068281174</v>
      </c>
      <c r="DC62" s="270"/>
      <c r="DD62" s="336"/>
      <c r="DE62" s="449"/>
      <c r="DF62" s="334"/>
      <c r="DG62" s="270">
        <f>SUM(DG49:DI61)</f>
        <v>1.3999998569488525E-2</v>
      </c>
      <c r="DH62" s="270"/>
      <c r="DI62" s="270"/>
      <c r="DJ62" s="270">
        <f>SUM(DJ49:DL61)</f>
        <v>-0.2980000302195549</v>
      </c>
      <c r="DK62" s="270"/>
      <c r="DL62" s="336"/>
      <c r="DM62" s="449"/>
      <c r="DN62" s="334"/>
      <c r="DO62" s="270">
        <f>SUM(DO49:DQ61)</f>
        <v>-5.1999971270561218E-2</v>
      </c>
      <c r="DP62" s="270"/>
      <c r="DQ62" s="270"/>
      <c r="DR62" s="270">
        <f>SUM(DR49:DT61)</f>
        <v>-0.27500003576278687</v>
      </c>
      <c r="DS62" s="270"/>
      <c r="DT62" s="336"/>
      <c r="DU62" s="449"/>
      <c r="DV62" s="334"/>
      <c r="DW62" s="270">
        <f>SUM(DW49:DY61)</f>
        <v>6.4000040292739868E-2</v>
      </c>
      <c r="DX62" s="270"/>
      <c r="DY62" s="270"/>
      <c r="DZ62" s="270">
        <f>SUM(DZ49:EB61)</f>
        <v>-0.25400000810623169</v>
      </c>
      <c r="EA62" s="270"/>
      <c r="EB62" s="336"/>
      <c r="EC62" s="449"/>
      <c r="ED62" s="334"/>
      <c r="EE62" s="270">
        <f>SUM(EE49:EG61)</f>
        <v>2.5999933481216431E-2</v>
      </c>
      <c r="EF62" s="270"/>
      <c r="EG62" s="270"/>
      <c r="EH62" s="270">
        <f>SUM(EH49:EJ61)</f>
        <v>-0.2930000051856041</v>
      </c>
      <c r="EI62" s="270"/>
      <c r="EJ62" s="336"/>
      <c r="EK62" s="449"/>
      <c r="EL62" s="334"/>
      <c r="EM62" s="270">
        <f>SUM(EM49:EO61)</f>
        <v>-5.6999951601028442E-2</v>
      </c>
      <c r="EN62" s="270"/>
      <c r="EO62" s="270"/>
      <c r="EP62" s="270">
        <f>SUM(EP49:ER61)</f>
        <v>-0.27900001406669617</v>
      </c>
      <c r="EQ62" s="270"/>
      <c r="ER62" s="336"/>
      <c r="ES62" s="449"/>
      <c r="ET62" s="334"/>
      <c r="EU62" s="270">
        <f>SUM(EU49:EW61)</f>
        <v>2.3999989032745361E-2</v>
      </c>
      <c r="EV62" s="270"/>
      <c r="EW62" s="270"/>
      <c r="EX62" s="270">
        <f>SUM(EX49:EZ61)</f>
        <v>-0.23599998652935028</v>
      </c>
      <c r="EY62" s="270"/>
      <c r="EZ62" s="336"/>
      <c r="FA62" s="449"/>
      <c r="FB62" s="334"/>
      <c r="FC62" s="270">
        <f>SUM(FC49:FE61)</f>
        <v>6.9999620318412781E-3</v>
      </c>
      <c r="FD62" s="270"/>
      <c r="FE62" s="270"/>
      <c r="FF62" s="270">
        <f>SUM(FF49:FH61)</f>
        <v>-0.2980000376701355</v>
      </c>
      <c r="FG62" s="270"/>
      <c r="FH62" s="336"/>
      <c r="FI62" s="449"/>
      <c r="FJ62" s="334"/>
      <c r="FK62" s="270">
        <f>SUM(FK49:FM61)</f>
        <v>5.0000250339508057E-3</v>
      </c>
      <c r="FL62" s="270"/>
      <c r="FM62" s="270"/>
      <c r="FN62" s="270">
        <f>SUM(FN49:FP61)</f>
        <v>-0.32200001180171967</v>
      </c>
      <c r="FO62" s="270"/>
      <c r="FP62" s="336"/>
      <c r="FQ62" s="449"/>
      <c r="FR62" s="334"/>
      <c r="FS62" s="270">
        <f>SUM(FS49:FU61)</f>
        <v>-4.700005054473877E-2</v>
      </c>
      <c r="FT62" s="270"/>
      <c r="FU62" s="270"/>
      <c r="FV62" s="270">
        <f>SUM(FV49:FX61)</f>
        <v>-0.25400000065565109</v>
      </c>
      <c r="FW62" s="270"/>
      <c r="FX62" s="336"/>
      <c r="FY62" s="449"/>
      <c r="FZ62" s="334"/>
      <c r="GA62" s="270">
        <f>SUM(GA49:GC61)</f>
        <v>1.0000012814998627E-2</v>
      </c>
      <c r="GB62" s="270"/>
      <c r="GC62" s="270"/>
      <c r="GD62" s="270">
        <f>SUM(GD49:GF61)</f>
        <v>-0.31200003623962402</v>
      </c>
      <c r="GE62" s="270"/>
      <c r="GF62" s="336"/>
      <c r="GG62" s="449"/>
      <c r="GH62" s="334"/>
      <c r="GI62" s="270">
        <f>SUM(GI49:GK61)</f>
        <v>-4.2000032961368561E-2</v>
      </c>
      <c r="GJ62" s="270"/>
      <c r="GK62" s="270"/>
      <c r="GL62" s="270">
        <f>SUM(GL49:GN61)</f>
        <v>-0.26400004327297211</v>
      </c>
      <c r="GM62" s="270"/>
      <c r="GN62" s="336"/>
      <c r="GO62" s="449"/>
      <c r="GP62" s="334"/>
      <c r="GQ62" s="270">
        <f>SUM(GQ49:GS61)</f>
        <v>-5.7999983429908752E-2</v>
      </c>
      <c r="GR62" s="270"/>
      <c r="GS62" s="270"/>
      <c r="GT62" s="270">
        <f>SUM(GT49:GV61)</f>
        <v>-0.28300003707408905</v>
      </c>
      <c r="GU62" s="270"/>
      <c r="GV62" s="336"/>
    </row>
    <row r="63" spans="1:204" x14ac:dyDescent="0.2">
      <c r="A63" s="403" t="s">
        <v>187</v>
      </c>
      <c r="B63" s="70"/>
      <c r="C63" s="70"/>
      <c r="D63" s="70"/>
      <c r="E63" s="28"/>
      <c r="F63" s="28"/>
      <c r="G63" s="28"/>
      <c r="H63" s="28"/>
      <c r="I63" s="28"/>
      <c r="J63" s="28"/>
      <c r="K63" s="28"/>
      <c r="L63" s="71"/>
      <c r="M63" s="72"/>
      <c r="N63" s="73"/>
      <c r="O63" s="74"/>
      <c r="P63" s="74"/>
      <c r="Q63" s="74"/>
      <c r="R63" s="74"/>
      <c r="S63" s="74"/>
      <c r="T63" s="75"/>
      <c r="U63" s="72"/>
      <c r="V63" s="73"/>
      <c r="W63" s="74"/>
      <c r="X63" s="74"/>
      <c r="Y63" s="74"/>
      <c r="Z63" s="74"/>
      <c r="AA63" s="74"/>
      <c r="AB63" s="75"/>
      <c r="AC63" s="72"/>
      <c r="AD63" s="73"/>
      <c r="AE63" s="74"/>
      <c r="AF63" s="74"/>
      <c r="AG63" s="74"/>
      <c r="AH63" s="74"/>
      <c r="AI63" s="74"/>
      <c r="AJ63" s="75"/>
      <c r="AK63" s="72"/>
      <c r="AL63" s="73"/>
      <c r="AM63" s="74"/>
      <c r="AN63" s="74"/>
      <c r="AO63" s="74"/>
      <c r="AP63" s="74"/>
      <c r="AQ63" s="74"/>
      <c r="AR63" s="75"/>
      <c r="AS63" s="72"/>
      <c r="AT63" s="73"/>
      <c r="AU63" s="74"/>
      <c r="AV63" s="74"/>
      <c r="AW63" s="74"/>
      <c r="AX63" s="74"/>
      <c r="AY63" s="74"/>
      <c r="AZ63" s="75"/>
      <c r="BA63" s="72"/>
      <c r="BB63" s="73"/>
      <c r="BC63" s="74"/>
      <c r="BD63" s="74"/>
      <c r="BE63" s="74"/>
      <c r="BF63" s="74"/>
      <c r="BG63" s="74"/>
      <c r="BH63" s="75"/>
      <c r="BI63" s="72"/>
      <c r="BJ63" s="73"/>
      <c r="BK63" s="74"/>
      <c r="BL63" s="74"/>
      <c r="BM63" s="74"/>
      <c r="BN63" s="74"/>
      <c r="BO63" s="74"/>
      <c r="BP63" s="75"/>
      <c r="BQ63" s="72"/>
      <c r="BR63" s="73"/>
      <c r="BS63" s="74"/>
      <c r="BT63" s="74"/>
      <c r="BU63" s="74"/>
      <c r="BV63" s="74"/>
      <c r="BW63" s="74"/>
      <c r="BX63" s="75"/>
      <c r="BY63" s="72"/>
      <c r="BZ63" s="73"/>
      <c r="CA63" s="74"/>
      <c r="CB63" s="74"/>
      <c r="CC63" s="74"/>
      <c r="CD63" s="74"/>
      <c r="CE63" s="74"/>
      <c r="CF63" s="75"/>
      <c r="CG63" s="72"/>
      <c r="CH63" s="73"/>
      <c r="CI63" s="74"/>
      <c r="CJ63" s="74"/>
      <c r="CK63" s="74"/>
      <c r="CL63" s="74"/>
      <c r="CM63" s="74"/>
      <c r="CN63" s="75"/>
      <c r="CO63" s="72"/>
      <c r="CP63" s="73"/>
      <c r="CQ63" s="74"/>
      <c r="CR63" s="74"/>
      <c r="CS63" s="74"/>
      <c r="CT63" s="74"/>
      <c r="CU63" s="74"/>
      <c r="CV63" s="75"/>
      <c r="CW63" s="72"/>
      <c r="CX63" s="73"/>
      <c r="CY63" s="74"/>
      <c r="CZ63" s="74"/>
      <c r="DA63" s="74"/>
      <c r="DB63" s="74"/>
      <c r="DC63" s="74"/>
      <c r="DD63" s="75"/>
      <c r="DE63" s="72"/>
      <c r="DF63" s="73"/>
      <c r="DG63" s="74"/>
      <c r="DH63" s="74"/>
      <c r="DI63" s="74"/>
      <c r="DJ63" s="74"/>
      <c r="DK63" s="74"/>
      <c r="DL63" s="75"/>
      <c r="DM63" s="72"/>
      <c r="DN63" s="73"/>
      <c r="DO63" s="74"/>
      <c r="DP63" s="74"/>
      <c r="DQ63" s="74"/>
      <c r="DR63" s="74"/>
      <c r="DS63" s="74"/>
      <c r="DT63" s="75"/>
      <c r="DU63" s="72"/>
      <c r="DV63" s="73"/>
      <c r="DW63" s="74"/>
      <c r="DX63" s="74"/>
      <c r="DY63" s="74"/>
      <c r="DZ63" s="74"/>
      <c r="EA63" s="74"/>
      <c r="EB63" s="75"/>
      <c r="EC63" s="72"/>
      <c r="ED63" s="73"/>
      <c r="EE63" s="74"/>
      <c r="EF63" s="74"/>
      <c r="EG63" s="74"/>
      <c r="EH63" s="74"/>
      <c r="EI63" s="74"/>
      <c r="EJ63" s="75"/>
      <c r="EK63" s="72"/>
      <c r="EL63" s="73"/>
      <c r="EM63" s="74"/>
      <c r="EN63" s="74"/>
      <c r="EO63" s="74"/>
      <c r="EP63" s="74"/>
      <c r="EQ63" s="74"/>
      <c r="ER63" s="75"/>
      <c r="ES63" s="72"/>
      <c r="ET63" s="73"/>
      <c r="EU63" s="74"/>
      <c r="EV63" s="74"/>
      <c r="EW63" s="74"/>
      <c r="EX63" s="74"/>
      <c r="EY63" s="74"/>
      <c r="EZ63" s="75"/>
      <c r="FA63" s="72"/>
      <c r="FB63" s="73"/>
      <c r="FC63" s="74"/>
      <c r="FD63" s="74"/>
      <c r="FE63" s="74"/>
      <c r="FF63" s="74"/>
      <c r="FG63" s="74"/>
      <c r="FH63" s="75"/>
      <c r="FI63" s="72"/>
      <c r="FJ63" s="73"/>
      <c r="FK63" s="74"/>
      <c r="FL63" s="74"/>
      <c r="FM63" s="74"/>
      <c r="FN63" s="74"/>
      <c r="FO63" s="74"/>
      <c r="FP63" s="75"/>
      <c r="FQ63" s="72"/>
      <c r="FR63" s="73"/>
      <c r="FS63" s="74"/>
      <c r="FT63" s="74"/>
      <c r="FU63" s="74"/>
      <c r="FV63" s="74"/>
      <c r="FW63" s="74"/>
      <c r="FX63" s="75"/>
      <c r="FY63" s="72"/>
      <c r="FZ63" s="73"/>
      <c r="GA63" s="74"/>
      <c r="GB63" s="74"/>
      <c r="GC63" s="74"/>
      <c r="GD63" s="74"/>
      <c r="GE63" s="74"/>
      <c r="GF63" s="75"/>
      <c r="GG63" s="72"/>
      <c r="GH63" s="73"/>
      <c r="GI63" s="74"/>
      <c r="GJ63" s="74"/>
      <c r="GK63" s="74"/>
      <c r="GL63" s="74"/>
      <c r="GM63" s="74"/>
      <c r="GN63" s="75"/>
      <c r="GO63" s="72"/>
      <c r="GP63" s="73"/>
      <c r="GQ63" s="74"/>
      <c r="GR63" s="74"/>
      <c r="GS63" s="74"/>
      <c r="GT63" s="74"/>
      <c r="GU63" s="74"/>
      <c r="GV63" s="75"/>
    </row>
    <row r="64" spans="1:204" x14ac:dyDescent="0.2">
      <c r="A64" s="51" t="s">
        <v>188</v>
      </c>
      <c r="B64" s="52"/>
      <c r="C64" s="52"/>
      <c r="D64" s="52"/>
      <c r="E64" s="18"/>
      <c r="F64" s="18"/>
      <c r="G64" s="18"/>
      <c r="H64" s="18"/>
      <c r="I64" s="18"/>
      <c r="J64" s="18"/>
      <c r="K64" s="18"/>
      <c r="L64" s="404"/>
      <c r="M64" s="405" t="s">
        <v>71</v>
      </c>
      <c r="N64" s="66"/>
      <c r="O64" s="42">
        <v>0</v>
      </c>
      <c r="P64" s="42"/>
      <c r="Q64" s="42"/>
      <c r="R64" s="42">
        <v>0</v>
      </c>
      <c r="S64" s="42"/>
      <c r="T64" s="43"/>
      <c r="U64" s="405" t="s">
        <v>71</v>
      </c>
      <c r="V64" s="66"/>
      <c r="W64" s="42">
        <v>0</v>
      </c>
      <c r="X64" s="42"/>
      <c r="Y64" s="42"/>
      <c r="Z64" s="42">
        <v>0</v>
      </c>
      <c r="AA64" s="42"/>
      <c r="AB64" s="43"/>
      <c r="AC64" s="405" t="s">
        <v>71</v>
      </c>
      <c r="AD64" s="66"/>
      <c r="AE64" s="42">
        <v>0</v>
      </c>
      <c r="AF64" s="42"/>
      <c r="AG64" s="42"/>
      <c r="AH64" s="42">
        <v>0</v>
      </c>
      <c r="AI64" s="42"/>
      <c r="AJ64" s="43"/>
      <c r="AK64" s="405" t="s">
        <v>71</v>
      </c>
      <c r="AL64" s="66"/>
      <c r="AM64" s="42">
        <v>0</v>
      </c>
      <c r="AN64" s="42"/>
      <c r="AO64" s="42"/>
      <c r="AP64" s="42">
        <v>0</v>
      </c>
      <c r="AQ64" s="42"/>
      <c r="AR64" s="43"/>
      <c r="AS64" s="447" t="s">
        <v>71</v>
      </c>
      <c r="AT64" s="330"/>
      <c r="AU64" s="331">
        <v>0</v>
      </c>
      <c r="AV64" s="331"/>
      <c r="AW64" s="331"/>
      <c r="AX64" s="331">
        <v>0</v>
      </c>
      <c r="AY64" s="331"/>
      <c r="AZ64" s="333"/>
      <c r="BA64" s="447" t="s">
        <v>71</v>
      </c>
      <c r="BB64" s="330"/>
      <c r="BC64" s="331">
        <v>0</v>
      </c>
      <c r="BD64" s="331"/>
      <c r="BE64" s="331"/>
      <c r="BF64" s="331">
        <v>0</v>
      </c>
      <c r="BG64" s="331"/>
      <c r="BH64" s="333"/>
      <c r="BI64" s="447" t="s">
        <v>71</v>
      </c>
      <c r="BJ64" s="330"/>
      <c r="BK64" s="331">
        <v>0</v>
      </c>
      <c r="BL64" s="331"/>
      <c r="BM64" s="331"/>
      <c r="BN64" s="331">
        <v>0</v>
      </c>
      <c r="BO64" s="331"/>
      <c r="BP64" s="333"/>
      <c r="BQ64" s="447" t="s">
        <v>71</v>
      </c>
      <c r="BR64" s="330"/>
      <c r="BS64" s="331">
        <v>0</v>
      </c>
      <c r="BT64" s="331"/>
      <c r="BU64" s="331"/>
      <c r="BV64" s="331">
        <v>0</v>
      </c>
      <c r="BW64" s="331"/>
      <c r="BX64" s="333"/>
      <c r="BY64" s="447" t="s">
        <v>71</v>
      </c>
      <c r="BZ64" s="330"/>
      <c r="CA64" s="331">
        <v>0</v>
      </c>
      <c r="CB64" s="331"/>
      <c r="CC64" s="331"/>
      <c r="CD64" s="331">
        <v>0</v>
      </c>
      <c r="CE64" s="331"/>
      <c r="CF64" s="333"/>
      <c r="CG64" s="447" t="s">
        <v>71</v>
      </c>
      <c r="CH64" s="330"/>
      <c r="CI64" s="331">
        <v>0</v>
      </c>
      <c r="CJ64" s="331"/>
      <c r="CK64" s="331"/>
      <c r="CL64" s="331">
        <v>0</v>
      </c>
      <c r="CM64" s="331"/>
      <c r="CN64" s="333"/>
      <c r="CO64" s="447" t="s">
        <v>71</v>
      </c>
      <c r="CP64" s="330"/>
      <c r="CQ64" s="331">
        <v>0</v>
      </c>
      <c r="CR64" s="331"/>
      <c r="CS64" s="331"/>
      <c r="CT64" s="331">
        <v>0</v>
      </c>
      <c r="CU64" s="331"/>
      <c r="CV64" s="333"/>
      <c r="CW64" s="447" t="s">
        <v>71</v>
      </c>
      <c r="CX64" s="330"/>
      <c r="CY64" s="331">
        <v>0</v>
      </c>
      <c r="CZ64" s="331"/>
      <c r="DA64" s="331"/>
      <c r="DB64" s="331">
        <v>0</v>
      </c>
      <c r="DC64" s="331"/>
      <c r="DD64" s="333"/>
      <c r="DE64" s="447" t="s">
        <v>71</v>
      </c>
      <c r="DF64" s="330"/>
      <c r="DG64" s="331">
        <v>0</v>
      </c>
      <c r="DH64" s="331"/>
      <c r="DI64" s="331"/>
      <c r="DJ64" s="331">
        <v>0</v>
      </c>
      <c r="DK64" s="331"/>
      <c r="DL64" s="333"/>
      <c r="DM64" s="447" t="s">
        <v>71</v>
      </c>
      <c r="DN64" s="330"/>
      <c r="DO64" s="331">
        <v>0</v>
      </c>
      <c r="DP64" s="331"/>
      <c r="DQ64" s="331"/>
      <c r="DR64" s="331">
        <v>0</v>
      </c>
      <c r="DS64" s="331"/>
      <c r="DT64" s="333"/>
      <c r="DU64" s="447" t="s">
        <v>71</v>
      </c>
      <c r="DV64" s="330"/>
      <c r="DW64" s="331">
        <v>0</v>
      </c>
      <c r="DX64" s="331"/>
      <c r="DY64" s="331"/>
      <c r="DZ64" s="331">
        <v>0</v>
      </c>
      <c r="EA64" s="331"/>
      <c r="EB64" s="333"/>
      <c r="EC64" s="447" t="s">
        <v>71</v>
      </c>
      <c r="ED64" s="330"/>
      <c r="EE64" s="331">
        <v>0</v>
      </c>
      <c r="EF64" s="331"/>
      <c r="EG64" s="331"/>
      <c r="EH64" s="331">
        <v>0</v>
      </c>
      <c r="EI64" s="331"/>
      <c r="EJ64" s="333"/>
      <c r="EK64" s="447" t="s">
        <v>71</v>
      </c>
      <c r="EL64" s="330"/>
      <c r="EM64" s="331">
        <v>0</v>
      </c>
      <c r="EN64" s="331"/>
      <c r="EO64" s="331"/>
      <c r="EP64" s="331">
        <v>0</v>
      </c>
      <c r="EQ64" s="331"/>
      <c r="ER64" s="333"/>
      <c r="ES64" s="447" t="s">
        <v>71</v>
      </c>
      <c r="ET64" s="330"/>
      <c r="EU64" s="331">
        <v>0</v>
      </c>
      <c r="EV64" s="331"/>
      <c r="EW64" s="331"/>
      <c r="EX64" s="331">
        <v>0</v>
      </c>
      <c r="EY64" s="331"/>
      <c r="EZ64" s="333"/>
      <c r="FA64" s="447" t="s">
        <v>71</v>
      </c>
      <c r="FB64" s="330"/>
      <c r="FC64" s="331">
        <v>0</v>
      </c>
      <c r="FD64" s="331"/>
      <c r="FE64" s="331"/>
      <c r="FF64" s="331">
        <v>0</v>
      </c>
      <c r="FG64" s="331"/>
      <c r="FH64" s="333"/>
      <c r="FI64" s="447" t="s">
        <v>71</v>
      </c>
      <c r="FJ64" s="330"/>
      <c r="FK64" s="331">
        <v>0</v>
      </c>
      <c r="FL64" s="331"/>
      <c r="FM64" s="331"/>
      <c r="FN64" s="331">
        <v>0</v>
      </c>
      <c r="FO64" s="331"/>
      <c r="FP64" s="333"/>
      <c r="FQ64" s="447" t="s">
        <v>71</v>
      </c>
      <c r="FR64" s="330"/>
      <c r="FS64" s="331">
        <v>0</v>
      </c>
      <c r="FT64" s="331"/>
      <c r="FU64" s="331"/>
      <c r="FV64" s="331">
        <v>0</v>
      </c>
      <c r="FW64" s="331"/>
      <c r="FX64" s="333"/>
      <c r="FY64" s="447" t="s">
        <v>71</v>
      </c>
      <c r="FZ64" s="330"/>
      <c r="GA64" s="331">
        <v>0</v>
      </c>
      <c r="GB64" s="331"/>
      <c r="GC64" s="331"/>
      <c r="GD64" s="331">
        <v>0</v>
      </c>
      <c r="GE64" s="331"/>
      <c r="GF64" s="333"/>
      <c r="GG64" s="447" t="s">
        <v>71</v>
      </c>
      <c r="GH64" s="330"/>
      <c r="GI64" s="331">
        <v>0</v>
      </c>
      <c r="GJ64" s="331"/>
      <c r="GK64" s="331"/>
      <c r="GL64" s="331">
        <v>0</v>
      </c>
      <c r="GM64" s="331"/>
      <c r="GN64" s="333"/>
      <c r="GO64" s="447" t="s">
        <v>71</v>
      </c>
      <c r="GP64" s="330"/>
      <c r="GQ64" s="331">
        <v>0</v>
      </c>
      <c r="GR64" s="331"/>
      <c r="GS64" s="331"/>
      <c r="GT64" s="331">
        <v>0</v>
      </c>
      <c r="GU64" s="331"/>
      <c r="GV64" s="333"/>
    </row>
    <row r="65" spans="1:204" x14ac:dyDescent="0.2">
      <c r="A65" s="51" t="s">
        <v>189</v>
      </c>
      <c r="B65" s="52"/>
      <c r="C65" s="52"/>
      <c r="D65" s="52"/>
      <c r="E65" s="18"/>
      <c r="F65" s="18"/>
      <c r="G65" s="18"/>
      <c r="H65" s="18"/>
      <c r="I65" s="18"/>
      <c r="J65" s="18"/>
      <c r="K65" s="18"/>
      <c r="L65" s="404"/>
      <c r="M65" s="405" t="str">
        <f>M6</f>
        <v>-</v>
      </c>
      <c r="N65" s="66"/>
      <c r="O65" s="42">
        <f>O6</f>
        <v>3.6289999485015869</v>
      </c>
      <c r="P65" s="42"/>
      <c r="Q65" s="42"/>
      <c r="R65" s="42">
        <f>Q6</f>
        <v>1.1710000038146973</v>
      </c>
      <c r="S65" s="42"/>
      <c r="T65" s="43"/>
      <c r="U65" s="405" t="str">
        <f>U6</f>
        <v>-</v>
      </c>
      <c r="V65" s="66"/>
      <c r="W65" s="42">
        <f>W6</f>
        <v>4.0320000648498535</v>
      </c>
      <c r="X65" s="42"/>
      <c r="Y65" s="42"/>
      <c r="Z65" s="42">
        <f>Y6</f>
        <v>0.57599997520446777</v>
      </c>
      <c r="AA65" s="42"/>
      <c r="AB65" s="43"/>
      <c r="AC65" s="405" t="str">
        <f>AC6</f>
        <v>-</v>
      </c>
      <c r="AD65" s="66"/>
      <c r="AE65" s="42">
        <f>AE6</f>
        <v>3.6670000553131104</v>
      </c>
      <c r="AF65" s="42"/>
      <c r="AG65" s="42"/>
      <c r="AH65" s="42">
        <f>AG6</f>
        <v>0.82599997520446777</v>
      </c>
      <c r="AI65" s="42"/>
      <c r="AJ65" s="43"/>
      <c r="AK65" s="405" t="str">
        <f>AK6</f>
        <v>-</v>
      </c>
      <c r="AL65" s="66"/>
      <c r="AM65" s="42">
        <f>AM6</f>
        <v>3.5710000991821289</v>
      </c>
      <c r="AN65" s="42"/>
      <c r="AO65" s="42"/>
      <c r="AP65" s="42">
        <f>AO6</f>
        <v>0.92199999094009399</v>
      </c>
      <c r="AQ65" s="42"/>
      <c r="AR65" s="43"/>
      <c r="AS65" s="447" t="str">
        <f>AS6</f>
        <v>-</v>
      </c>
      <c r="AT65" s="330"/>
      <c r="AU65" s="331">
        <f>AU6</f>
        <v>3.6480000019073486</v>
      </c>
      <c r="AV65" s="331"/>
      <c r="AW65" s="331"/>
      <c r="AX65" s="331">
        <f>AW6</f>
        <v>0.70999997854232788</v>
      </c>
      <c r="AY65" s="331"/>
      <c r="AZ65" s="333"/>
      <c r="BA65" s="447" t="str">
        <f>BA6</f>
        <v>-</v>
      </c>
      <c r="BB65" s="330"/>
      <c r="BC65" s="331">
        <f>BC6</f>
        <v>3.6480000019073486</v>
      </c>
      <c r="BD65" s="331"/>
      <c r="BE65" s="331"/>
      <c r="BF65" s="331">
        <f>BE6</f>
        <v>0.82599997520446777</v>
      </c>
      <c r="BG65" s="331"/>
      <c r="BH65" s="333"/>
      <c r="BI65" s="447" t="str">
        <f>BI6</f>
        <v>-</v>
      </c>
      <c r="BJ65" s="330"/>
      <c r="BK65" s="331">
        <f>BK6</f>
        <v>3.7060000896453857</v>
      </c>
      <c r="BL65" s="331"/>
      <c r="BM65" s="331"/>
      <c r="BN65" s="331">
        <f>BM6</f>
        <v>0.49900001287460327</v>
      </c>
      <c r="BO65" s="331"/>
      <c r="BP65" s="333"/>
      <c r="BQ65" s="447" t="str">
        <f>BQ6</f>
        <v>-</v>
      </c>
      <c r="BR65" s="330"/>
      <c r="BS65" s="331">
        <f>BS6</f>
        <v>3.6289999485015869</v>
      </c>
      <c r="BT65" s="331"/>
      <c r="BU65" s="331"/>
      <c r="BV65" s="331">
        <f>BU6</f>
        <v>1.0750000476837158</v>
      </c>
      <c r="BW65" s="331"/>
      <c r="BX65" s="333"/>
      <c r="BY65" s="447" t="str">
        <f>BY6</f>
        <v>-</v>
      </c>
      <c r="BZ65" s="330"/>
      <c r="CA65" s="331">
        <f>CA6</f>
        <v>3.5710000991821289</v>
      </c>
      <c r="CB65" s="331"/>
      <c r="CC65" s="331"/>
      <c r="CD65" s="331">
        <f>CC6</f>
        <v>1.4780000448226929</v>
      </c>
      <c r="CE65" s="331"/>
      <c r="CF65" s="333"/>
      <c r="CG65" s="447" t="str">
        <f>CG6</f>
        <v>-</v>
      </c>
      <c r="CH65" s="330"/>
      <c r="CI65" s="331">
        <f>CI6</f>
        <v>3.2829999923706055</v>
      </c>
      <c r="CJ65" s="331"/>
      <c r="CK65" s="331"/>
      <c r="CL65" s="331">
        <f>CK6</f>
        <v>1.1519999504089355</v>
      </c>
      <c r="CM65" s="331"/>
      <c r="CN65" s="333"/>
      <c r="CO65" s="447" t="str">
        <f>CO6</f>
        <v>-</v>
      </c>
      <c r="CP65" s="330"/>
      <c r="CQ65" s="331">
        <f>CQ6</f>
        <v>3.3980000019073486</v>
      </c>
      <c r="CR65" s="331"/>
      <c r="CS65" s="331"/>
      <c r="CT65" s="331">
        <f>CS6</f>
        <v>1.343999981880188</v>
      </c>
      <c r="CU65" s="331"/>
      <c r="CV65" s="333"/>
      <c r="CW65" s="447" t="str">
        <f>CW6</f>
        <v>-</v>
      </c>
      <c r="CX65" s="330"/>
      <c r="CY65" s="331">
        <f>CY6</f>
        <v>3.5520000457763672</v>
      </c>
      <c r="CZ65" s="331"/>
      <c r="DA65" s="331"/>
      <c r="DB65" s="331">
        <f>DA6</f>
        <v>1.2100000381469727</v>
      </c>
      <c r="DC65" s="331"/>
      <c r="DD65" s="333"/>
      <c r="DE65" s="447" t="str">
        <f>DE6</f>
        <v>-</v>
      </c>
      <c r="DF65" s="330"/>
      <c r="DG65" s="331">
        <f>DG6</f>
        <v>3.2639999389648437</v>
      </c>
      <c r="DH65" s="331"/>
      <c r="DI65" s="331"/>
      <c r="DJ65" s="331">
        <f>DI6</f>
        <v>0.90200001001358032</v>
      </c>
      <c r="DK65" s="331"/>
      <c r="DL65" s="333"/>
      <c r="DM65" s="447" t="str">
        <f>DM6</f>
        <v>-</v>
      </c>
      <c r="DN65" s="330"/>
      <c r="DO65" s="331">
        <f>DO6</f>
        <v>3.4179999828338623</v>
      </c>
      <c r="DP65" s="331"/>
      <c r="DQ65" s="331"/>
      <c r="DR65" s="331">
        <f>DQ6</f>
        <v>1.2100000381469727</v>
      </c>
      <c r="DS65" s="331"/>
      <c r="DT65" s="333"/>
      <c r="DU65" s="447" t="str">
        <f>DU6</f>
        <v>-</v>
      </c>
      <c r="DV65" s="330"/>
      <c r="DW65" s="331">
        <f>DW6</f>
        <v>3.3599998950958252</v>
      </c>
      <c r="DX65" s="331"/>
      <c r="DY65" s="331"/>
      <c r="DZ65" s="331">
        <f>DY6</f>
        <v>0.92199999094009399</v>
      </c>
      <c r="EA65" s="331"/>
      <c r="EB65" s="333"/>
      <c r="EC65" s="447" t="str">
        <f>EC6</f>
        <v>-</v>
      </c>
      <c r="ED65" s="330"/>
      <c r="EE65" s="331">
        <f>EE6</f>
        <v>3.3599998950958252</v>
      </c>
      <c r="EF65" s="331"/>
      <c r="EG65" s="331"/>
      <c r="EH65" s="331">
        <f>EG6</f>
        <v>1.6130000352859497</v>
      </c>
      <c r="EI65" s="331"/>
      <c r="EJ65" s="333"/>
      <c r="EK65" s="447" t="str">
        <f>EK6</f>
        <v>-</v>
      </c>
      <c r="EL65" s="330"/>
      <c r="EM65" s="331">
        <f>EM6</f>
        <v>3.3980000019073486</v>
      </c>
      <c r="EN65" s="331"/>
      <c r="EO65" s="331"/>
      <c r="EP65" s="331">
        <f>EO6</f>
        <v>0.99800002574920654</v>
      </c>
      <c r="EQ65" s="331"/>
      <c r="ER65" s="333"/>
      <c r="ES65" s="447" t="str">
        <f>ES6</f>
        <v>-</v>
      </c>
      <c r="ET65" s="330"/>
      <c r="EU65" s="331">
        <f>EU6</f>
        <v>3.5899999141693115</v>
      </c>
      <c r="EV65" s="331"/>
      <c r="EW65" s="331"/>
      <c r="EX65" s="331">
        <f>EW6</f>
        <v>1.4210000038146973</v>
      </c>
      <c r="EY65" s="331"/>
      <c r="EZ65" s="333"/>
      <c r="FA65" s="447" t="str">
        <f>FA6</f>
        <v>-</v>
      </c>
      <c r="FB65" s="330"/>
      <c r="FC65" s="331">
        <f>FC6</f>
        <v>3.6289999485015869</v>
      </c>
      <c r="FD65" s="331"/>
      <c r="FE65" s="331"/>
      <c r="FF65" s="331">
        <f>FE6</f>
        <v>1.2480000257492065</v>
      </c>
      <c r="FG65" s="331"/>
      <c r="FH65" s="333"/>
      <c r="FI65" s="447" t="str">
        <f>FI6</f>
        <v>-</v>
      </c>
      <c r="FJ65" s="330"/>
      <c r="FK65" s="331">
        <f>FK6</f>
        <v>3.4939999580383301</v>
      </c>
      <c r="FL65" s="331"/>
      <c r="FM65" s="331"/>
      <c r="FN65" s="331">
        <f>FM6</f>
        <v>1.3059999942779541</v>
      </c>
      <c r="FO65" s="331"/>
      <c r="FP65" s="333"/>
      <c r="FQ65" s="447" t="str">
        <f>FQ6</f>
        <v>-</v>
      </c>
      <c r="FR65" s="330"/>
      <c r="FS65" s="331">
        <f>FS6</f>
        <v>3.5710000991821289</v>
      </c>
      <c r="FT65" s="331"/>
      <c r="FU65" s="331"/>
      <c r="FV65" s="331">
        <f>FU6</f>
        <v>1.0369999408721924</v>
      </c>
      <c r="FW65" s="331"/>
      <c r="FX65" s="333"/>
      <c r="FY65" s="447" t="str">
        <f>FY6</f>
        <v>-</v>
      </c>
      <c r="FZ65" s="330"/>
      <c r="GA65" s="331">
        <f>GA6</f>
        <v>3.5329999923706055</v>
      </c>
      <c r="GB65" s="331"/>
      <c r="GC65" s="331"/>
      <c r="GD65" s="331">
        <f>GC6</f>
        <v>1.0369999408721924</v>
      </c>
      <c r="GE65" s="331"/>
      <c r="GF65" s="333"/>
      <c r="GG65" s="447" t="str">
        <f>GG6</f>
        <v>-</v>
      </c>
      <c r="GH65" s="330"/>
      <c r="GI65" s="331">
        <f>GI6</f>
        <v>3.6099998950958252</v>
      </c>
      <c r="GJ65" s="331"/>
      <c r="GK65" s="331"/>
      <c r="GL65" s="331">
        <f>GK6</f>
        <v>0.78700000047683716</v>
      </c>
      <c r="GM65" s="331"/>
      <c r="GN65" s="333"/>
      <c r="GO65" s="447" t="str">
        <f>GO6</f>
        <v>-</v>
      </c>
      <c r="GP65" s="330"/>
      <c r="GQ65" s="331">
        <f>GQ6</f>
        <v>3.6480000019073486</v>
      </c>
      <c r="GR65" s="331"/>
      <c r="GS65" s="331"/>
      <c r="GT65" s="331">
        <f>GS6</f>
        <v>1.0750000476837158</v>
      </c>
      <c r="GU65" s="331"/>
      <c r="GV65" s="333"/>
    </row>
    <row r="66" spans="1:204" x14ac:dyDescent="0.2">
      <c r="A66" s="51" t="s">
        <v>190</v>
      </c>
      <c r="B66" s="52"/>
      <c r="C66" s="52"/>
      <c r="D66" s="52"/>
      <c r="E66" s="18"/>
      <c r="F66" s="18"/>
      <c r="G66" s="18"/>
      <c r="H66" s="18"/>
      <c r="I66" s="18"/>
      <c r="J66" s="18"/>
      <c r="K66" s="18"/>
      <c r="L66" s="404"/>
      <c r="M66" s="405" t="s">
        <v>71</v>
      </c>
      <c r="N66" s="66"/>
      <c r="O66" s="42">
        <v>0</v>
      </c>
      <c r="P66" s="42"/>
      <c r="Q66" s="42"/>
      <c r="R66" s="42">
        <v>0</v>
      </c>
      <c r="S66" s="42"/>
      <c r="T66" s="43"/>
      <c r="U66" s="405" t="s">
        <v>71</v>
      </c>
      <c r="V66" s="66"/>
      <c r="W66" s="42">
        <v>0</v>
      </c>
      <c r="X66" s="42"/>
      <c r="Y66" s="42"/>
      <c r="Z66" s="42">
        <v>0</v>
      </c>
      <c r="AA66" s="42"/>
      <c r="AB66" s="43"/>
      <c r="AC66" s="405" t="s">
        <v>71</v>
      </c>
      <c r="AD66" s="66"/>
      <c r="AE66" s="42">
        <v>0</v>
      </c>
      <c r="AF66" s="42"/>
      <c r="AG66" s="42"/>
      <c r="AH66" s="42">
        <v>0</v>
      </c>
      <c r="AI66" s="42"/>
      <c r="AJ66" s="43"/>
      <c r="AK66" s="405" t="s">
        <v>71</v>
      </c>
      <c r="AL66" s="66"/>
      <c r="AM66" s="42">
        <v>0</v>
      </c>
      <c r="AN66" s="42"/>
      <c r="AO66" s="42"/>
      <c r="AP66" s="42">
        <v>0</v>
      </c>
      <c r="AQ66" s="42"/>
      <c r="AR66" s="43"/>
      <c r="AS66" s="447" t="s">
        <v>71</v>
      </c>
      <c r="AT66" s="330"/>
      <c r="AU66" s="331">
        <v>0</v>
      </c>
      <c r="AV66" s="331"/>
      <c r="AW66" s="331"/>
      <c r="AX66" s="331">
        <v>0</v>
      </c>
      <c r="AY66" s="331"/>
      <c r="AZ66" s="333"/>
      <c r="BA66" s="447" t="s">
        <v>71</v>
      </c>
      <c r="BB66" s="330"/>
      <c r="BC66" s="331">
        <v>0</v>
      </c>
      <c r="BD66" s="331"/>
      <c r="BE66" s="331"/>
      <c r="BF66" s="331">
        <v>0</v>
      </c>
      <c r="BG66" s="331"/>
      <c r="BH66" s="333"/>
      <c r="BI66" s="447" t="s">
        <v>71</v>
      </c>
      <c r="BJ66" s="330"/>
      <c r="BK66" s="331">
        <v>0</v>
      </c>
      <c r="BL66" s="331"/>
      <c r="BM66" s="331"/>
      <c r="BN66" s="331">
        <v>0</v>
      </c>
      <c r="BO66" s="331"/>
      <c r="BP66" s="333"/>
      <c r="BQ66" s="447" t="s">
        <v>71</v>
      </c>
      <c r="BR66" s="330"/>
      <c r="BS66" s="331">
        <v>0</v>
      </c>
      <c r="BT66" s="331"/>
      <c r="BU66" s="331"/>
      <c r="BV66" s="331">
        <v>0</v>
      </c>
      <c r="BW66" s="331"/>
      <c r="BX66" s="333"/>
      <c r="BY66" s="447" t="s">
        <v>71</v>
      </c>
      <c r="BZ66" s="330"/>
      <c r="CA66" s="331">
        <v>0</v>
      </c>
      <c r="CB66" s="331"/>
      <c r="CC66" s="331"/>
      <c r="CD66" s="331">
        <v>0</v>
      </c>
      <c r="CE66" s="331"/>
      <c r="CF66" s="333"/>
      <c r="CG66" s="447" t="s">
        <v>71</v>
      </c>
      <c r="CH66" s="330"/>
      <c r="CI66" s="331">
        <v>0</v>
      </c>
      <c r="CJ66" s="331"/>
      <c r="CK66" s="331"/>
      <c r="CL66" s="331">
        <v>0</v>
      </c>
      <c r="CM66" s="331"/>
      <c r="CN66" s="333"/>
      <c r="CO66" s="447" t="s">
        <v>71</v>
      </c>
      <c r="CP66" s="330"/>
      <c r="CQ66" s="331">
        <v>0</v>
      </c>
      <c r="CR66" s="331"/>
      <c r="CS66" s="331"/>
      <c r="CT66" s="331">
        <v>0</v>
      </c>
      <c r="CU66" s="331"/>
      <c r="CV66" s="333"/>
      <c r="CW66" s="447" t="s">
        <v>71</v>
      </c>
      <c r="CX66" s="330"/>
      <c r="CY66" s="331">
        <v>0</v>
      </c>
      <c r="CZ66" s="331"/>
      <c r="DA66" s="331"/>
      <c r="DB66" s="331">
        <v>0</v>
      </c>
      <c r="DC66" s="331"/>
      <c r="DD66" s="333"/>
      <c r="DE66" s="447" t="s">
        <v>71</v>
      </c>
      <c r="DF66" s="330"/>
      <c r="DG66" s="331">
        <v>0</v>
      </c>
      <c r="DH66" s="331"/>
      <c r="DI66" s="331"/>
      <c r="DJ66" s="331">
        <v>0</v>
      </c>
      <c r="DK66" s="331"/>
      <c r="DL66" s="333"/>
      <c r="DM66" s="447" t="s">
        <v>71</v>
      </c>
      <c r="DN66" s="330"/>
      <c r="DO66" s="331">
        <v>0</v>
      </c>
      <c r="DP66" s="331"/>
      <c r="DQ66" s="331"/>
      <c r="DR66" s="331">
        <v>0</v>
      </c>
      <c r="DS66" s="331"/>
      <c r="DT66" s="333"/>
      <c r="DU66" s="447" t="s">
        <v>71</v>
      </c>
      <c r="DV66" s="330"/>
      <c r="DW66" s="331">
        <v>0</v>
      </c>
      <c r="DX66" s="331"/>
      <c r="DY66" s="331"/>
      <c r="DZ66" s="331">
        <v>0</v>
      </c>
      <c r="EA66" s="331"/>
      <c r="EB66" s="333"/>
      <c r="EC66" s="447" t="s">
        <v>71</v>
      </c>
      <c r="ED66" s="330"/>
      <c r="EE66" s="331">
        <v>0</v>
      </c>
      <c r="EF66" s="331"/>
      <c r="EG66" s="331"/>
      <c r="EH66" s="331">
        <v>0</v>
      </c>
      <c r="EI66" s="331"/>
      <c r="EJ66" s="333"/>
      <c r="EK66" s="447" t="s">
        <v>71</v>
      </c>
      <c r="EL66" s="330"/>
      <c r="EM66" s="331">
        <v>0</v>
      </c>
      <c r="EN66" s="331"/>
      <c r="EO66" s="331"/>
      <c r="EP66" s="331">
        <v>0</v>
      </c>
      <c r="EQ66" s="331"/>
      <c r="ER66" s="333"/>
      <c r="ES66" s="447" t="s">
        <v>71</v>
      </c>
      <c r="ET66" s="330"/>
      <c r="EU66" s="331">
        <v>0</v>
      </c>
      <c r="EV66" s="331"/>
      <c r="EW66" s="331"/>
      <c r="EX66" s="331">
        <v>0</v>
      </c>
      <c r="EY66" s="331"/>
      <c r="EZ66" s="333"/>
      <c r="FA66" s="447" t="s">
        <v>71</v>
      </c>
      <c r="FB66" s="330"/>
      <c r="FC66" s="331">
        <v>0</v>
      </c>
      <c r="FD66" s="331"/>
      <c r="FE66" s="331"/>
      <c r="FF66" s="331">
        <v>0</v>
      </c>
      <c r="FG66" s="331"/>
      <c r="FH66" s="333"/>
      <c r="FI66" s="447" t="s">
        <v>71</v>
      </c>
      <c r="FJ66" s="330"/>
      <c r="FK66" s="331">
        <v>0</v>
      </c>
      <c r="FL66" s="331"/>
      <c r="FM66" s="331"/>
      <c r="FN66" s="331">
        <v>0</v>
      </c>
      <c r="FO66" s="331"/>
      <c r="FP66" s="333"/>
      <c r="FQ66" s="447" t="s">
        <v>71</v>
      </c>
      <c r="FR66" s="330"/>
      <c r="FS66" s="331">
        <v>0</v>
      </c>
      <c r="FT66" s="331"/>
      <c r="FU66" s="331"/>
      <c r="FV66" s="331">
        <v>0</v>
      </c>
      <c r="FW66" s="331"/>
      <c r="FX66" s="333"/>
      <c r="FY66" s="447" t="s">
        <v>71</v>
      </c>
      <c r="FZ66" s="330"/>
      <c r="GA66" s="331">
        <v>0</v>
      </c>
      <c r="GB66" s="331"/>
      <c r="GC66" s="331"/>
      <c r="GD66" s="331">
        <v>0</v>
      </c>
      <c r="GE66" s="331"/>
      <c r="GF66" s="333"/>
      <c r="GG66" s="447" t="s">
        <v>71</v>
      </c>
      <c r="GH66" s="330"/>
      <c r="GI66" s="331">
        <v>0</v>
      </c>
      <c r="GJ66" s="331"/>
      <c r="GK66" s="331"/>
      <c r="GL66" s="331">
        <v>0</v>
      </c>
      <c r="GM66" s="331"/>
      <c r="GN66" s="333"/>
      <c r="GO66" s="447" t="s">
        <v>71</v>
      </c>
      <c r="GP66" s="330"/>
      <c r="GQ66" s="331">
        <v>0</v>
      </c>
      <c r="GR66" s="331"/>
      <c r="GS66" s="331"/>
      <c r="GT66" s="331">
        <v>0</v>
      </c>
      <c r="GU66" s="331"/>
      <c r="GV66" s="333"/>
    </row>
    <row r="67" spans="1:204" x14ac:dyDescent="0.2">
      <c r="A67" s="51" t="s">
        <v>191</v>
      </c>
      <c r="B67" s="52"/>
      <c r="C67" s="52"/>
      <c r="D67" s="52"/>
      <c r="E67" s="18"/>
      <c r="F67" s="18"/>
      <c r="G67" s="18"/>
      <c r="H67" s="18"/>
      <c r="I67" s="18"/>
      <c r="J67" s="18"/>
      <c r="K67" s="18"/>
      <c r="L67" s="404"/>
      <c r="M67" s="405" t="s">
        <v>71</v>
      </c>
      <c r="N67" s="66"/>
      <c r="O67" s="42">
        <v>0</v>
      </c>
      <c r="P67" s="42"/>
      <c r="Q67" s="42"/>
      <c r="R67" s="42">
        <v>0</v>
      </c>
      <c r="S67" s="42"/>
      <c r="T67" s="43"/>
      <c r="U67" s="405" t="s">
        <v>71</v>
      </c>
      <c r="V67" s="66"/>
      <c r="W67" s="42">
        <v>0</v>
      </c>
      <c r="X67" s="42"/>
      <c r="Y67" s="42"/>
      <c r="Z67" s="42">
        <v>0</v>
      </c>
      <c r="AA67" s="42"/>
      <c r="AB67" s="43"/>
      <c r="AC67" s="405" t="s">
        <v>71</v>
      </c>
      <c r="AD67" s="66"/>
      <c r="AE67" s="42">
        <v>0</v>
      </c>
      <c r="AF67" s="42"/>
      <c r="AG67" s="42"/>
      <c r="AH67" s="42">
        <v>0</v>
      </c>
      <c r="AI67" s="42"/>
      <c r="AJ67" s="43"/>
      <c r="AK67" s="405" t="s">
        <v>71</v>
      </c>
      <c r="AL67" s="66"/>
      <c r="AM67" s="42">
        <v>0</v>
      </c>
      <c r="AN67" s="42"/>
      <c r="AO67" s="42"/>
      <c r="AP67" s="42">
        <v>0</v>
      </c>
      <c r="AQ67" s="42"/>
      <c r="AR67" s="43"/>
      <c r="AS67" s="447" t="s">
        <v>71</v>
      </c>
      <c r="AT67" s="330"/>
      <c r="AU67" s="331">
        <v>0</v>
      </c>
      <c r="AV67" s="331"/>
      <c r="AW67" s="331"/>
      <c r="AX67" s="331">
        <v>0</v>
      </c>
      <c r="AY67" s="331"/>
      <c r="AZ67" s="333"/>
      <c r="BA67" s="447" t="s">
        <v>71</v>
      </c>
      <c r="BB67" s="330"/>
      <c r="BC67" s="331">
        <v>0</v>
      </c>
      <c r="BD67" s="331"/>
      <c r="BE67" s="331"/>
      <c r="BF67" s="331">
        <v>0</v>
      </c>
      <c r="BG67" s="331"/>
      <c r="BH67" s="333"/>
      <c r="BI67" s="447" t="s">
        <v>71</v>
      </c>
      <c r="BJ67" s="330"/>
      <c r="BK67" s="331">
        <v>0</v>
      </c>
      <c r="BL67" s="331"/>
      <c r="BM67" s="331"/>
      <c r="BN67" s="331">
        <v>0</v>
      </c>
      <c r="BO67" s="331"/>
      <c r="BP67" s="333"/>
      <c r="BQ67" s="447" t="s">
        <v>71</v>
      </c>
      <c r="BR67" s="330"/>
      <c r="BS67" s="331">
        <v>0</v>
      </c>
      <c r="BT67" s="331"/>
      <c r="BU67" s="331"/>
      <c r="BV67" s="331">
        <v>0</v>
      </c>
      <c r="BW67" s="331"/>
      <c r="BX67" s="333"/>
      <c r="BY67" s="447" t="s">
        <v>71</v>
      </c>
      <c r="BZ67" s="330"/>
      <c r="CA67" s="331">
        <v>0</v>
      </c>
      <c r="CB67" s="331"/>
      <c r="CC67" s="331"/>
      <c r="CD67" s="331">
        <v>0</v>
      </c>
      <c r="CE67" s="331"/>
      <c r="CF67" s="333"/>
      <c r="CG67" s="447" t="s">
        <v>71</v>
      </c>
      <c r="CH67" s="330"/>
      <c r="CI67" s="331">
        <v>0</v>
      </c>
      <c r="CJ67" s="331"/>
      <c r="CK67" s="331"/>
      <c r="CL67" s="331">
        <v>0</v>
      </c>
      <c r="CM67" s="331"/>
      <c r="CN67" s="333"/>
      <c r="CO67" s="447" t="s">
        <v>71</v>
      </c>
      <c r="CP67" s="330"/>
      <c r="CQ67" s="331">
        <v>0</v>
      </c>
      <c r="CR67" s="331"/>
      <c r="CS67" s="331"/>
      <c r="CT67" s="331">
        <v>0</v>
      </c>
      <c r="CU67" s="331"/>
      <c r="CV67" s="333"/>
      <c r="CW67" s="447" t="s">
        <v>71</v>
      </c>
      <c r="CX67" s="330"/>
      <c r="CY67" s="331">
        <v>0</v>
      </c>
      <c r="CZ67" s="331"/>
      <c r="DA67" s="331"/>
      <c r="DB67" s="331">
        <v>0</v>
      </c>
      <c r="DC67" s="331"/>
      <c r="DD67" s="333"/>
      <c r="DE67" s="447" t="s">
        <v>71</v>
      </c>
      <c r="DF67" s="330"/>
      <c r="DG67" s="331">
        <v>0</v>
      </c>
      <c r="DH67" s="331"/>
      <c r="DI67" s="331"/>
      <c r="DJ67" s="331">
        <v>0</v>
      </c>
      <c r="DK67" s="331"/>
      <c r="DL67" s="333"/>
      <c r="DM67" s="447" t="s">
        <v>71</v>
      </c>
      <c r="DN67" s="330"/>
      <c r="DO67" s="331">
        <v>0</v>
      </c>
      <c r="DP67" s="331"/>
      <c r="DQ67" s="331"/>
      <c r="DR67" s="331">
        <v>0</v>
      </c>
      <c r="DS67" s="331"/>
      <c r="DT67" s="333"/>
      <c r="DU67" s="447" t="s">
        <v>71</v>
      </c>
      <c r="DV67" s="330"/>
      <c r="DW67" s="331">
        <v>0</v>
      </c>
      <c r="DX67" s="331"/>
      <c r="DY67" s="331"/>
      <c r="DZ67" s="331">
        <v>0</v>
      </c>
      <c r="EA67" s="331"/>
      <c r="EB67" s="333"/>
      <c r="EC67" s="447" t="s">
        <v>71</v>
      </c>
      <c r="ED67" s="330"/>
      <c r="EE67" s="331">
        <v>0</v>
      </c>
      <c r="EF67" s="331"/>
      <c r="EG67" s="331"/>
      <c r="EH67" s="331">
        <v>0</v>
      </c>
      <c r="EI67" s="331"/>
      <c r="EJ67" s="333"/>
      <c r="EK67" s="447" t="s">
        <v>71</v>
      </c>
      <c r="EL67" s="330"/>
      <c r="EM67" s="331">
        <v>0</v>
      </c>
      <c r="EN67" s="331"/>
      <c r="EO67" s="331"/>
      <c r="EP67" s="331">
        <v>0</v>
      </c>
      <c r="EQ67" s="331"/>
      <c r="ER67" s="333"/>
      <c r="ES67" s="447" t="s">
        <v>71</v>
      </c>
      <c r="ET67" s="330"/>
      <c r="EU67" s="331">
        <v>0</v>
      </c>
      <c r="EV67" s="331"/>
      <c r="EW67" s="331"/>
      <c r="EX67" s="331">
        <v>0</v>
      </c>
      <c r="EY67" s="331"/>
      <c r="EZ67" s="333"/>
      <c r="FA67" s="447" t="s">
        <v>71</v>
      </c>
      <c r="FB67" s="330"/>
      <c r="FC67" s="331">
        <v>0</v>
      </c>
      <c r="FD67" s="331"/>
      <c r="FE67" s="331"/>
      <c r="FF67" s="331">
        <v>0</v>
      </c>
      <c r="FG67" s="331"/>
      <c r="FH67" s="333"/>
      <c r="FI67" s="447" t="s">
        <v>71</v>
      </c>
      <c r="FJ67" s="330"/>
      <c r="FK67" s="331">
        <v>0</v>
      </c>
      <c r="FL67" s="331"/>
      <c r="FM67" s="331"/>
      <c r="FN67" s="331">
        <v>0</v>
      </c>
      <c r="FO67" s="331"/>
      <c r="FP67" s="333"/>
      <c r="FQ67" s="447" t="s">
        <v>71</v>
      </c>
      <c r="FR67" s="330"/>
      <c r="FS67" s="331">
        <v>0</v>
      </c>
      <c r="FT67" s="331"/>
      <c r="FU67" s="331"/>
      <c r="FV67" s="331">
        <v>0</v>
      </c>
      <c r="FW67" s="331"/>
      <c r="FX67" s="333"/>
      <c r="FY67" s="447" t="s">
        <v>71</v>
      </c>
      <c r="FZ67" s="330"/>
      <c r="GA67" s="331">
        <v>0</v>
      </c>
      <c r="GB67" s="331"/>
      <c r="GC67" s="331"/>
      <c r="GD67" s="331">
        <v>0</v>
      </c>
      <c r="GE67" s="331"/>
      <c r="GF67" s="333"/>
      <c r="GG67" s="447" t="s">
        <v>71</v>
      </c>
      <c r="GH67" s="330"/>
      <c r="GI67" s="331">
        <v>0</v>
      </c>
      <c r="GJ67" s="331"/>
      <c r="GK67" s="331"/>
      <c r="GL67" s="331">
        <v>0</v>
      </c>
      <c r="GM67" s="331"/>
      <c r="GN67" s="333"/>
      <c r="GO67" s="447" t="s">
        <v>71</v>
      </c>
      <c r="GP67" s="330"/>
      <c r="GQ67" s="331">
        <v>0</v>
      </c>
      <c r="GR67" s="331"/>
      <c r="GS67" s="331"/>
      <c r="GT67" s="331">
        <v>0</v>
      </c>
      <c r="GU67" s="331"/>
      <c r="GV67" s="333"/>
    </row>
    <row r="68" spans="1:204" x14ac:dyDescent="0.2">
      <c r="A68" s="51" t="s">
        <v>192</v>
      </c>
      <c r="B68" s="52"/>
      <c r="C68" s="52"/>
      <c r="D68" s="52"/>
      <c r="E68" s="18"/>
      <c r="F68" s="18"/>
      <c r="G68" s="18"/>
      <c r="H68" s="18"/>
      <c r="I68" s="18"/>
      <c r="J68" s="18"/>
      <c r="K68" s="18"/>
      <c r="L68" s="404"/>
      <c r="M68" s="406" t="s">
        <v>71</v>
      </c>
      <c r="N68" s="49"/>
      <c r="O68" s="42">
        <v>0</v>
      </c>
      <c r="P68" s="42"/>
      <c r="Q68" s="42"/>
      <c r="R68" s="42">
        <v>0</v>
      </c>
      <c r="S68" s="42"/>
      <c r="T68" s="43"/>
      <c r="U68" s="406" t="s">
        <v>71</v>
      </c>
      <c r="V68" s="49"/>
      <c r="W68" s="42">
        <v>0</v>
      </c>
      <c r="X68" s="42"/>
      <c r="Y68" s="42"/>
      <c r="Z68" s="42">
        <v>0</v>
      </c>
      <c r="AA68" s="42"/>
      <c r="AB68" s="43"/>
      <c r="AC68" s="406" t="s">
        <v>71</v>
      </c>
      <c r="AD68" s="49"/>
      <c r="AE68" s="42">
        <v>0</v>
      </c>
      <c r="AF68" s="42"/>
      <c r="AG68" s="42"/>
      <c r="AH68" s="42">
        <v>0</v>
      </c>
      <c r="AI68" s="42"/>
      <c r="AJ68" s="43"/>
      <c r="AK68" s="406" t="s">
        <v>71</v>
      </c>
      <c r="AL68" s="49"/>
      <c r="AM68" s="42">
        <v>0</v>
      </c>
      <c r="AN68" s="42"/>
      <c r="AO68" s="42"/>
      <c r="AP68" s="42">
        <v>0</v>
      </c>
      <c r="AQ68" s="42"/>
      <c r="AR68" s="43"/>
      <c r="AS68" s="436" t="s">
        <v>71</v>
      </c>
      <c r="AT68" s="338"/>
      <c r="AU68" s="331">
        <v>0</v>
      </c>
      <c r="AV68" s="331"/>
      <c r="AW68" s="331"/>
      <c r="AX68" s="331">
        <v>0</v>
      </c>
      <c r="AY68" s="331"/>
      <c r="AZ68" s="333"/>
      <c r="BA68" s="436" t="s">
        <v>71</v>
      </c>
      <c r="BB68" s="338"/>
      <c r="BC68" s="331">
        <v>0</v>
      </c>
      <c r="BD68" s="331"/>
      <c r="BE68" s="331"/>
      <c r="BF68" s="331">
        <v>0</v>
      </c>
      <c r="BG68" s="331"/>
      <c r="BH68" s="333"/>
      <c r="BI68" s="436" t="s">
        <v>71</v>
      </c>
      <c r="BJ68" s="338"/>
      <c r="BK68" s="331">
        <v>0</v>
      </c>
      <c r="BL68" s="331"/>
      <c r="BM68" s="331"/>
      <c r="BN68" s="331">
        <v>0</v>
      </c>
      <c r="BO68" s="331"/>
      <c r="BP68" s="333"/>
      <c r="BQ68" s="436" t="s">
        <v>71</v>
      </c>
      <c r="BR68" s="338"/>
      <c r="BS68" s="331">
        <v>0</v>
      </c>
      <c r="BT68" s="331"/>
      <c r="BU68" s="331"/>
      <c r="BV68" s="331">
        <v>0</v>
      </c>
      <c r="BW68" s="331"/>
      <c r="BX68" s="333"/>
      <c r="BY68" s="436" t="s">
        <v>71</v>
      </c>
      <c r="BZ68" s="338"/>
      <c r="CA68" s="331">
        <v>0</v>
      </c>
      <c r="CB68" s="331"/>
      <c r="CC68" s="331"/>
      <c r="CD68" s="331">
        <v>0</v>
      </c>
      <c r="CE68" s="331"/>
      <c r="CF68" s="333"/>
      <c r="CG68" s="436" t="s">
        <v>71</v>
      </c>
      <c r="CH68" s="338"/>
      <c r="CI68" s="331">
        <v>0</v>
      </c>
      <c r="CJ68" s="331"/>
      <c r="CK68" s="331"/>
      <c r="CL68" s="331">
        <v>0</v>
      </c>
      <c r="CM68" s="331"/>
      <c r="CN68" s="333"/>
      <c r="CO68" s="436" t="s">
        <v>71</v>
      </c>
      <c r="CP68" s="338"/>
      <c r="CQ68" s="331">
        <v>0</v>
      </c>
      <c r="CR68" s="331"/>
      <c r="CS68" s="331"/>
      <c r="CT68" s="331">
        <v>0</v>
      </c>
      <c r="CU68" s="331"/>
      <c r="CV68" s="333"/>
      <c r="CW68" s="436" t="s">
        <v>71</v>
      </c>
      <c r="CX68" s="338"/>
      <c r="CY68" s="331">
        <v>0</v>
      </c>
      <c r="CZ68" s="331"/>
      <c r="DA68" s="331"/>
      <c r="DB68" s="331">
        <v>0</v>
      </c>
      <c r="DC68" s="331"/>
      <c r="DD68" s="333"/>
      <c r="DE68" s="436" t="s">
        <v>71</v>
      </c>
      <c r="DF68" s="338"/>
      <c r="DG68" s="331">
        <v>0</v>
      </c>
      <c r="DH68" s="331"/>
      <c r="DI68" s="331"/>
      <c r="DJ68" s="331">
        <v>0</v>
      </c>
      <c r="DK68" s="331"/>
      <c r="DL68" s="333"/>
      <c r="DM68" s="436" t="s">
        <v>71</v>
      </c>
      <c r="DN68" s="338"/>
      <c r="DO68" s="331">
        <v>0</v>
      </c>
      <c r="DP68" s="331"/>
      <c r="DQ68" s="331"/>
      <c r="DR68" s="331">
        <v>0</v>
      </c>
      <c r="DS68" s="331"/>
      <c r="DT68" s="333"/>
      <c r="DU68" s="436" t="s">
        <v>71</v>
      </c>
      <c r="DV68" s="338"/>
      <c r="DW68" s="331">
        <v>0</v>
      </c>
      <c r="DX68" s="331"/>
      <c r="DY68" s="331"/>
      <c r="DZ68" s="331">
        <v>0</v>
      </c>
      <c r="EA68" s="331"/>
      <c r="EB68" s="333"/>
      <c r="EC68" s="436" t="s">
        <v>71</v>
      </c>
      <c r="ED68" s="338"/>
      <c r="EE68" s="331">
        <v>0</v>
      </c>
      <c r="EF68" s="331"/>
      <c r="EG68" s="331"/>
      <c r="EH68" s="331">
        <v>0</v>
      </c>
      <c r="EI68" s="331"/>
      <c r="EJ68" s="333"/>
      <c r="EK68" s="436" t="s">
        <v>71</v>
      </c>
      <c r="EL68" s="338"/>
      <c r="EM68" s="331">
        <v>0</v>
      </c>
      <c r="EN68" s="331"/>
      <c r="EO68" s="331"/>
      <c r="EP68" s="331">
        <v>0</v>
      </c>
      <c r="EQ68" s="331"/>
      <c r="ER68" s="333"/>
      <c r="ES68" s="436" t="s">
        <v>71</v>
      </c>
      <c r="ET68" s="338"/>
      <c r="EU68" s="331">
        <v>0</v>
      </c>
      <c r="EV68" s="331"/>
      <c r="EW68" s="331"/>
      <c r="EX68" s="331">
        <v>0</v>
      </c>
      <c r="EY68" s="331"/>
      <c r="EZ68" s="333"/>
      <c r="FA68" s="436" t="s">
        <v>71</v>
      </c>
      <c r="FB68" s="338"/>
      <c r="FC68" s="331">
        <v>0</v>
      </c>
      <c r="FD68" s="331"/>
      <c r="FE68" s="331"/>
      <c r="FF68" s="331">
        <v>0</v>
      </c>
      <c r="FG68" s="331"/>
      <c r="FH68" s="333"/>
      <c r="FI68" s="436" t="s">
        <v>71</v>
      </c>
      <c r="FJ68" s="338"/>
      <c r="FK68" s="331">
        <v>0</v>
      </c>
      <c r="FL68" s="331"/>
      <c r="FM68" s="331"/>
      <c r="FN68" s="331">
        <v>0</v>
      </c>
      <c r="FO68" s="331"/>
      <c r="FP68" s="333"/>
      <c r="FQ68" s="436" t="s">
        <v>71</v>
      </c>
      <c r="FR68" s="338"/>
      <c r="FS68" s="331">
        <v>0</v>
      </c>
      <c r="FT68" s="331"/>
      <c r="FU68" s="331"/>
      <c r="FV68" s="331">
        <v>0</v>
      </c>
      <c r="FW68" s="331"/>
      <c r="FX68" s="333"/>
      <c r="FY68" s="436" t="s">
        <v>71</v>
      </c>
      <c r="FZ68" s="338"/>
      <c r="GA68" s="331">
        <v>0</v>
      </c>
      <c r="GB68" s="331"/>
      <c r="GC68" s="331"/>
      <c r="GD68" s="331">
        <v>0</v>
      </c>
      <c r="GE68" s="331"/>
      <c r="GF68" s="333"/>
      <c r="GG68" s="436" t="s">
        <v>71</v>
      </c>
      <c r="GH68" s="338"/>
      <c r="GI68" s="331">
        <v>0</v>
      </c>
      <c r="GJ68" s="331"/>
      <c r="GK68" s="331"/>
      <c r="GL68" s="331">
        <v>0</v>
      </c>
      <c r="GM68" s="331"/>
      <c r="GN68" s="333"/>
      <c r="GO68" s="436" t="s">
        <v>71</v>
      </c>
      <c r="GP68" s="338"/>
      <c r="GQ68" s="331">
        <v>0</v>
      </c>
      <c r="GR68" s="331"/>
      <c r="GS68" s="331"/>
      <c r="GT68" s="331">
        <v>0</v>
      </c>
      <c r="GU68" s="331"/>
      <c r="GV68" s="333"/>
    </row>
    <row r="69" spans="1:204" x14ac:dyDescent="0.2">
      <c r="A69" s="51" t="s">
        <v>193</v>
      </c>
      <c r="B69" s="52"/>
      <c r="C69" s="52"/>
      <c r="D69" s="52"/>
      <c r="E69" s="18"/>
      <c r="F69" s="18"/>
      <c r="G69" s="18"/>
      <c r="H69" s="18"/>
      <c r="I69" s="18"/>
      <c r="J69" s="18"/>
      <c r="K69" s="18"/>
      <c r="L69" s="404"/>
      <c r="M69" s="406" t="s">
        <v>71</v>
      </c>
      <c r="N69" s="49"/>
      <c r="O69" s="42">
        <v>0</v>
      </c>
      <c r="P69" s="42"/>
      <c r="Q69" s="42"/>
      <c r="R69" s="42">
        <v>0</v>
      </c>
      <c r="S69" s="42"/>
      <c r="T69" s="43"/>
      <c r="U69" s="406" t="s">
        <v>71</v>
      </c>
      <c r="V69" s="49"/>
      <c r="W69" s="42">
        <v>0</v>
      </c>
      <c r="X69" s="42"/>
      <c r="Y69" s="42"/>
      <c r="Z69" s="42">
        <v>0</v>
      </c>
      <c r="AA69" s="42"/>
      <c r="AB69" s="43"/>
      <c r="AC69" s="406" t="s">
        <v>71</v>
      </c>
      <c r="AD69" s="49"/>
      <c r="AE69" s="42">
        <v>0</v>
      </c>
      <c r="AF69" s="42"/>
      <c r="AG69" s="42"/>
      <c r="AH69" s="42">
        <v>0</v>
      </c>
      <c r="AI69" s="42"/>
      <c r="AJ69" s="43"/>
      <c r="AK69" s="406">
        <v>0</v>
      </c>
      <c r="AL69" s="49"/>
      <c r="AM69" s="60">
        <v>0</v>
      </c>
      <c r="AN69" s="60"/>
      <c r="AO69" s="60"/>
      <c r="AP69" s="60">
        <v>0</v>
      </c>
      <c r="AQ69" s="60"/>
      <c r="AR69" s="61"/>
      <c r="AS69" s="436" t="s">
        <v>71</v>
      </c>
      <c r="AT69" s="338"/>
      <c r="AU69" s="331">
        <v>0</v>
      </c>
      <c r="AV69" s="331"/>
      <c r="AW69" s="331"/>
      <c r="AX69" s="331">
        <v>0</v>
      </c>
      <c r="AY69" s="331"/>
      <c r="AZ69" s="333"/>
      <c r="BA69" s="436" t="s">
        <v>71</v>
      </c>
      <c r="BB69" s="338"/>
      <c r="BC69" s="331">
        <v>0</v>
      </c>
      <c r="BD69" s="331"/>
      <c r="BE69" s="331"/>
      <c r="BF69" s="331">
        <v>0</v>
      </c>
      <c r="BG69" s="331"/>
      <c r="BH69" s="333"/>
      <c r="BI69" s="436" t="s">
        <v>71</v>
      </c>
      <c r="BJ69" s="338"/>
      <c r="BK69" s="331">
        <v>0</v>
      </c>
      <c r="BL69" s="331"/>
      <c r="BM69" s="331"/>
      <c r="BN69" s="331">
        <v>0</v>
      </c>
      <c r="BO69" s="331"/>
      <c r="BP69" s="333"/>
      <c r="BQ69" s="436" t="s">
        <v>71</v>
      </c>
      <c r="BR69" s="338"/>
      <c r="BS69" s="331">
        <v>0</v>
      </c>
      <c r="BT69" s="331"/>
      <c r="BU69" s="331"/>
      <c r="BV69" s="331">
        <v>0</v>
      </c>
      <c r="BW69" s="331"/>
      <c r="BX69" s="333"/>
      <c r="BY69" s="436" t="s">
        <v>71</v>
      </c>
      <c r="BZ69" s="338"/>
      <c r="CA69" s="331">
        <v>0</v>
      </c>
      <c r="CB69" s="331"/>
      <c r="CC69" s="331"/>
      <c r="CD69" s="331">
        <v>0</v>
      </c>
      <c r="CE69" s="331"/>
      <c r="CF69" s="333"/>
      <c r="CG69" s="436" t="s">
        <v>71</v>
      </c>
      <c r="CH69" s="338"/>
      <c r="CI69" s="331">
        <v>0</v>
      </c>
      <c r="CJ69" s="331"/>
      <c r="CK69" s="331"/>
      <c r="CL69" s="331">
        <v>0</v>
      </c>
      <c r="CM69" s="331"/>
      <c r="CN69" s="333"/>
      <c r="CO69" s="436" t="s">
        <v>71</v>
      </c>
      <c r="CP69" s="338"/>
      <c r="CQ69" s="331">
        <v>0</v>
      </c>
      <c r="CR69" s="331"/>
      <c r="CS69" s="331"/>
      <c r="CT69" s="331">
        <v>0</v>
      </c>
      <c r="CU69" s="331"/>
      <c r="CV69" s="333"/>
      <c r="CW69" s="436" t="s">
        <v>71</v>
      </c>
      <c r="CX69" s="338"/>
      <c r="CY69" s="331">
        <v>0</v>
      </c>
      <c r="CZ69" s="331"/>
      <c r="DA69" s="331"/>
      <c r="DB69" s="331">
        <v>0</v>
      </c>
      <c r="DC69" s="331"/>
      <c r="DD69" s="333"/>
      <c r="DE69" s="436" t="s">
        <v>71</v>
      </c>
      <c r="DF69" s="338"/>
      <c r="DG69" s="331">
        <v>0</v>
      </c>
      <c r="DH69" s="331"/>
      <c r="DI69" s="331"/>
      <c r="DJ69" s="331">
        <v>0</v>
      </c>
      <c r="DK69" s="331"/>
      <c r="DL69" s="333"/>
      <c r="DM69" s="436" t="s">
        <v>71</v>
      </c>
      <c r="DN69" s="338"/>
      <c r="DO69" s="331">
        <v>0</v>
      </c>
      <c r="DP69" s="331"/>
      <c r="DQ69" s="331"/>
      <c r="DR69" s="331">
        <v>0</v>
      </c>
      <c r="DS69" s="331"/>
      <c r="DT69" s="333"/>
      <c r="DU69" s="436" t="s">
        <v>71</v>
      </c>
      <c r="DV69" s="338"/>
      <c r="DW69" s="331">
        <v>0</v>
      </c>
      <c r="DX69" s="331"/>
      <c r="DY69" s="331"/>
      <c r="DZ69" s="331">
        <v>0</v>
      </c>
      <c r="EA69" s="331"/>
      <c r="EB69" s="333"/>
      <c r="EC69" s="436" t="s">
        <v>71</v>
      </c>
      <c r="ED69" s="338"/>
      <c r="EE69" s="331">
        <v>0</v>
      </c>
      <c r="EF69" s="331"/>
      <c r="EG69" s="331"/>
      <c r="EH69" s="331">
        <v>0</v>
      </c>
      <c r="EI69" s="331"/>
      <c r="EJ69" s="333"/>
      <c r="EK69" s="436" t="s">
        <v>71</v>
      </c>
      <c r="EL69" s="338"/>
      <c r="EM69" s="331">
        <v>0</v>
      </c>
      <c r="EN69" s="331"/>
      <c r="EO69" s="331"/>
      <c r="EP69" s="331">
        <v>0</v>
      </c>
      <c r="EQ69" s="331"/>
      <c r="ER69" s="333"/>
      <c r="ES69" s="436" t="s">
        <v>71</v>
      </c>
      <c r="ET69" s="338"/>
      <c r="EU69" s="331">
        <v>0</v>
      </c>
      <c r="EV69" s="331"/>
      <c r="EW69" s="331"/>
      <c r="EX69" s="331">
        <v>0</v>
      </c>
      <c r="EY69" s="331"/>
      <c r="EZ69" s="333"/>
      <c r="FA69" s="436" t="s">
        <v>71</v>
      </c>
      <c r="FB69" s="338"/>
      <c r="FC69" s="331">
        <v>0</v>
      </c>
      <c r="FD69" s="331"/>
      <c r="FE69" s="331"/>
      <c r="FF69" s="331">
        <v>0</v>
      </c>
      <c r="FG69" s="331"/>
      <c r="FH69" s="333"/>
      <c r="FI69" s="436" t="s">
        <v>71</v>
      </c>
      <c r="FJ69" s="338"/>
      <c r="FK69" s="331">
        <v>0</v>
      </c>
      <c r="FL69" s="331"/>
      <c r="FM69" s="331"/>
      <c r="FN69" s="331">
        <v>0</v>
      </c>
      <c r="FO69" s="331"/>
      <c r="FP69" s="333"/>
      <c r="FQ69" s="436" t="s">
        <v>71</v>
      </c>
      <c r="FR69" s="338"/>
      <c r="FS69" s="331">
        <v>0</v>
      </c>
      <c r="FT69" s="331"/>
      <c r="FU69" s="331"/>
      <c r="FV69" s="331">
        <v>0</v>
      </c>
      <c r="FW69" s="331"/>
      <c r="FX69" s="333"/>
      <c r="FY69" s="436" t="s">
        <v>71</v>
      </c>
      <c r="FZ69" s="338"/>
      <c r="GA69" s="331">
        <v>0</v>
      </c>
      <c r="GB69" s="331"/>
      <c r="GC69" s="331"/>
      <c r="GD69" s="331">
        <v>0</v>
      </c>
      <c r="GE69" s="331"/>
      <c r="GF69" s="333"/>
      <c r="GG69" s="436" t="s">
        <v>71</v>
      </c>
      <c r="GH69" s="338"/>
      <c r="GI69" s="331">
        <v>0</v>
      </c>
      <c r="GJ69" s="331"/>
      <c r="GK69" s="331"/>
      <c r="GL69" s="331">
        <v>0</v>
      </c>
      <c r="GM69" s="331"/>
      <c r="GN69" s="333"/>
      <c r="GO69" s="436" t="s">
        <v>71</v>
      </c>
      <c r="GP69" s="338"/>
      <c r="GQ69" s="331">
        <v>0</v>
      </c>
      <c r="GR69" s="331"/>
      <c r="GS69" s="331"/>
      <c r="GT69" s="331">
        <v>0</v>
      </c>
      <c r="GU69" s="331"/>
      <c r="GV69" s="333"/>
    </row>
    <row r="70" spans="1:204" s="15" customFormat="1" x14ac:dyDescent="0.2">
      <c r="A70" s="58" t="s">
        <v>194</v>
      </c>
      <c r="B70" s="59"/>
      <c r="C70" s="59"/>
      <c r="D70" s="59"/>
      <c r="E70" s="13"/>
      <c r="F70" s="13"/>
      <c r="G70" s="13"/>
      <c r="H70" s="13"/>
      <c r="I70" s="13"/>
      <c r="J70" s="13"/>
      <c r="K70" s="13"/>
      <c r="L70" s="448"/>
      <c r="M70" s="436"/>
      <c r="N70" s="338"/>
      <c r="O70" s="53">
        <v>-7.1999996900558472E-2</v>
      </c>
      <c r="P70" s="53"/>
      <c r="Q70" s="53"/>
      <c r="R70" s="53">
        <v>-2.2679998874664307</v>
      </c>
      <c r="S70" s="53"/>
      <c r="T70" s="54"/>
      <c r="U70" s="436"/>
      <c r="V70" s="338"/>
      <c r="W70" s="53">
        <v>-0.64800000190734863</v>
      </c>
      <c r="X70" s="53"/>
      <c r="Y70" s="53"/>
      <c r="Z70" s="53">
        <v>-1.7640000581741333</v>
      </c>
      <c r="AA70" s="53"/>
      <c r="AB70" s="54"/>
      <c r="AC70" s="436"/>
      <c r="AD70" s="338"/>
      <c r="AE70" s="53">
        <v>-0.18000000715255737</v>
      </c>
      <c r="AF70" s="53"/>
      <c r="AG70" s="53"/>
      <c r="AH70" s="53">
        <v>-2.0160000324249268</v>
      </c>
      <c r="AI70" s="53"/>
      <c r="AJ70" s="54"/>
      <c r="AK70" s="436"/>
      <c r="AL70" s="338"/>
      <c r="AM70" s="53">
        <v>-7.1999996900558472E-2</v>
      </c>
      <c r="AN70" s="53"/>
      <c r="AO70" s="53"/>
      <c r="AP70" s="53">
        <v>-2.0899999141693115</v>
      </c>
      <c r="AQ70" s="53"/>
      <c r="AR70" s="54"/>
      <c r="AS70" s="436"/>
      <c r="AT70" s="338"/>
      <c r="AU70" s="53">
        <v>-0.14399999380111694</v>
      </c>
      <c r="AV70" s="53"/>
      <c r="AW70" s="53"/>
      <c r="AX70" s="53">
        <v>-1.8359999656677246</v>
      </c>
      <c r="AY70" s="53"/>
      <c r="AZ70" s="54"/>
      <c r="BA70" s="436"/>
      <c r="BB70" s="338"/>
      <c r="BC70" s="53">
        <v>-0.1080000028014183</v>
      </c>
      <c r="BD70" s="53"/>
      <c r="BE70" s="53"/>
      <c r="BF70" s="53">
        <v>-2.0160000324249268</v>
      </c>
      <c r="BG70" s="53"/>
      <c r="BH70" s="54"/>
      <c r="BI70" s="436"/>
      <c r="BJ70" s="338"/>
      <c r="BK70" s="53">
        <v>-0.14399999380111694</v>
      </c>
      <c r="BL70" s="53"/>
      <c r="BM70" s="53"/>
      <c r="BN70" s="53">
        <v>-1.5479999780654907</v>
      </c>
      <c r="BO70" s="53"/>
      <c r="BP70" s="54"/>
      <c r="BQ70" s="436"/>
      <c r="BR70" s="338"/>
      <c r="BS70" s="53">
        <v>-0.18000000715255737</v>
      </c>
      <c r="BT70" s="53"/>
      <c r="BU70" s="53"/>
      <c r="BV70" s="53">
        <v>-2.1960000991821289</v>
      </c>
      <c r="BW70" s="53"/>
      <c r="BX70" s="54"/>
      <c r="BY70" s="436"/>
      <c r="BZ70" s="338"/>
      <c r="CA70" s="53">
        <v>-3.5999998450279236E-2</v>
      </c>
      <c r="CB70" s="53"/>
      <c r="CC70" s="53"/>
      <c r="CD70" s="53">
        <v>-2.5920000076293945</v>
      </c>
      <c r="CE70" s="53"/>
      <c r="CF70" s="54"/>
      <c r="CG70" s="436"/>
      <c r="CH70" s="338"/>
      <c r="CI70" s="53">
        <v>-0.14399999380111694</v>
      </c>
      <c r="CJ70" s="53"/>
      <c r="CK70" s="53"/>
      <c r="CL70" s="53">
        <v>-2.375999927520752</v>
      </c>
      <c r="CM70" s="53"/>
      <c r="CN70" s="54"/>
      <c r="CO70" s="436"/>
      <c r="CP70" s="338"/>
      <c r="CQ70" s="53">
        <v>-7.1999996900558472E-2</v>
      </c>
      <c r="CR70" s="53"/>
      <c r="CS70" s="53"/>
      <c r="CT70" s="53">
        <v>-2.5199999809265137</v>
      </c>
      <c r="CU70" s="53"/>
      <c r="CV70" s="54"/>
      <c r="CW70" s="436"/>
      <c r="CX70" s="338"/>
      <c r="CY70" s="53">
        <v>-7.1999996900558472E-2</v>
      </c>
      <c r="CZ70" s="53"/>
      <c r="DA70" s="53"/>
      <c r="DB70" s="53">
        <v>-2.3399999141693115</v>
      </c>
      <c r="DC70" s="53"/>
      <c r="DD70" s="54"/>
      <c r="DE70" s="436"/>
      <c r="DF70" s="338"/>
      <c r="DG70" s="53">
        <v>-0.21600000560283661</v>
      </c>
      <c r="DH70" s="53"/>
      <c r="DI70" s="53"/>
      <c r="DJ70" s="53">
        <v>-2.0520000457763672</v>
      </c>
      <c r="DK70" s="53"/>
      <c r="DL70" s="54"/>
      <c r="DM70" s="436"/>
      <c r="DN70" s="338"/>
      <c r="DO70" s="53">
        <v>-3.5999998450279236E-2</v>
      </c>
      <c r="DP70" s="53"/>
      <c r="DQ70" s="53"/>
      <c r="DR70" s="53">
        <v>-2.3399999141693115</v>
      </c>
      <c r="DS70" s="53"/>
      <c r="DT70" s="54"/>
      <c r="DU70" s="436"/>
      <c r="DV70" s="338"/>
      <c r="DW70" s="53">
        <v>-3.5999998450279236E-2</v>
      </c>
      <c r="DX70" s="53"/>
      <c r="DY70" s="53"/>
      <c r="DZ70" s="53">
        <v>-2.1600000858306885</v>
      </c>
      <c r="EA70" s="53"/>
      <c r="EB70" s="54"/>
      <c r="EC70" s="436"/>
      <c r="ED70" s="338"/>
      <c r="EE70" s="53">
        <v>-3.5999998450279236E-2</v>
      </c>
      <c r="EF70" s="53"/>
      <c r="EG70" s="53"/>
      <c r="EH70" s="53">
        <v>-2.8080000877380371</v>
      </c>
      <c r="EI70" s="53"/>
      <c r="EJ70" s="54"/>
      <c r="EK70" s="436"/>
      <c r="EL70" s="338"/>
      <c r="EM70" s="53">
        <v>0</v>
      </c>
      <c r="EN70" s="53"/>
      <c r="EO70" s="53"/>
      <c r="EP70" s="53">
        <v>-2.0520000457763672</v>
      </c>
      <c r="EQ70" s="53"/>
      <c r="ER70" s="54"/>
      <c r="ES70" s="436"/>
      <c r="ET70" s="338"/>
      <c r="EU70" s="53">
        <v>-0.21600000560283661</v>
      </c>
      <c r="EV70" s="53"/>
      <c r="EW70" s="53"/>
      <c r="EX70" s="53">
        <v>-2.5559999942779541</v>
      </c>
      <c r="EY70" s="53"/>
      <c r="EZ70" s="54"/>
      <c r="FA70" s="436"/>
      <c r="FB70" s="338"/>
      <c r="FC70" s="53">
        <v>-0.25200000405311584</v>
      </c>
      <c r="FD70" s="53"/>
      <c r="FE70" s="53"/>
      <c r="FF70" s="53">
        <v>-2.3399999141693115</v>
      </c>
      <c r="FG70" s="53"/>
      <c r="FH70" s="54"/>
      <c r="FI70" s="436"/>
      <c r="FJ70" s="338"/>
      <c r="FK70" s="53">
        <v>-3.5999998450279236E-2</v>
      </c>
      <c r="FL70" s="53"/>
      <c r="FM70" s="53"/>
      <c r="FN70" s="53">
        <v>-2.375999927520752</v>
      </c>
      <c r="FO70" s="53"/>
      <c r="FP70" s="54"/>
      <c r="FQ70" s="436"/>
      <c r="FR70" s="338"/>
      <c r="FS70" s="53">
        <v>-7.1999996900558472E-2</v>
      </c>
      <c r="FT70" s="53"/>
      <c r="FU70" s="53"/>
      <c r="FV70" s="53">
        <v>-2.0880000591278076</v>
      </c>
      <c r="FW70" s="53"/>
      <c r="FX70" s="54"/>
      <c r="FY70" s="436"/>
      <c r="FZ70" s="338"/>
      <c r="GA70" s="53">
        <v>-3.5999998450279236E-2</v>
      </c>
      <c r="GB70" s="53"/>
      <c r="GC70" s="53"/>
      <c r="GD70" s="53">
        <v>-2.0160000324249268</v>
      </c>
      <c r="GE70" s="53"/>
      <c r="GF70" s="54"/>
      <c r="GG70" s="436"/>
      <c r="GH70" s="338"/>
      <c r="GI70" s="53">
        <v>-0.21600000560283661</v>
      </c>
      <c r="GJ70" s="53"/>
      <c r="GK70" s="53"/>
      <c r="GL70" s="53">
        <v>-1.8359999656677246</v>
      </c>
      <c r="GM70" s="53"/>
      <c r="GN70" s="54"/>
      <c r="GO70" s="436"/>
      <c r="GP70" s="338"/>
      <c r="GQ70" s="53">
        <v>-0.21600000560283661</v>
      </c>
      <c r="GR70" s="53"/>
      <c r="GS70" s="53"/>
      <c r="GT70" s="53">
        <v>-2.2679998874664307</v>
      </c>
      <c r="GU70" s="53"/>
      <c r="GV70" s="54"/>
    </row>
    <row r="71" spans="1:204" s="15" customFormat="1" x14ac:dyDescent="0.2">
      <c r="A71" s="58" t="s">
        <v>195</v>
      </c>
      <c r="B71" s="59"/>
      <c r="C71" s="59"/>
      <c r="D71" s="59"/>
      <c r="E71" s="13"/>
      <c r="F71" s="13"/>
      <c r="G71" s="13"/>
      <c r="H71" s="13"/>
      <c r="I71" s="13"/>
      <c r="J71" s="13"/>
      <c r="K71" s="13"/>
      <c r="L71" s="448"/>
      <c r="M71" s="436"/>
      <c r="N71" s="338"/>
      <c r="O71" s="53">
        <v>-2.002000093460083</v>
      </c>
      <c r="P71" s="53"/>
      <c r="Q71" s="53"/>
      <c r="R71" s="53">
        <v>0.63400000333786011</v>
      </c>
      <c r="S71" s="53"/>
      <c r="T71" s="54"/>
      <c r="U71" s="436"/>
      <c r="V71" s="338"/>
      <c r="W71" s="53">
        <v>-1.9869999885559082</v>
      </c>
      <c r="X71" s="53"/>
      <c r="Y71" s="53"/>
      <c r="Z71" s="53">
        <v>0.57599997520446777</v>
      </c>
      <c r="AA71" s="53"/>
      <c r="AB71" s="54"/>
      <c r="AC71" s="436"/>
      <c r="AD71" s="338"/>
      <c r="AE71" s="53">
        <v>-1.9869999885559082</v>
      </c>
      <c r="AF71" s="53"/>
      <c r="AG71" s="53"/>
      <c r="AH71" s="53">
        <v>0.64800000190734863</v>
      </c>
      <c r="AI71" s="53"/>
      <c r="AJ71" s="54"/>
      <c r="AK71" s="436"/>
      <c r="AL71" s="338"/>
      <c r="AM71" s="53">
        <v>-1.9869999885559082</v>
      </c>
      <c r="AN71" s="53"/>
      <c r="AO71" s="53"/>
      <c r="AP71" s="53">
        <v>0.64800000190734863</v>
      </c>
      <c r="AQ71" s="53"/>
      <c r="AR71" s="54"/>
      <c r="AS71" s="436"/>
      <c r="AT71" s="338"/>
      <c r="AU71" s="53">
        <v>-1.9730000495910645</v>
      </c>
      <c r="AV71" s="53"/>
      <c r="AW71" s="53"/>
      <c r="AX71" s="53">
        <v>0.61900001764297485</v>
      </c>
      <c r="AY71" s="53"/>
      <c r="AZ71" s="54"/>
      <c r="BA71" s="436"/>
      <c r="BB71" s="338"/>
      <c r="BC71" s="53">
        <v>-2.002000093460083</v>
      </c>
      <c r="BD71" s="53"/>
      <c r="BE71" s="53"/>
      <c r="BF71" s="53">
        <v>0.66200000047683716</v>
      </c>
      <c r="BG71" s="53"/>
      <c r="BH71" s="54"/>
      <c r="BI71" s="436"/>
      <c r="BJ71" s="338"/>
      <c r="BK71" s="53">
        <v>-1.9730000495910645</v>
      </c>
      <c r="BL71" s="53"/>
      <c r="BM71" s="53"/>
      <c r="BN71" s="53">
        <v>0.56199997663497925</v>
      </c>
      <c r="BO71" s="53"/>
      <c r="BP71" s="54"/>
      <c r="BQ71" s="436"/>
      <c r="BR71" s="338"/>
      <c r="BS71" s="53">
        <v>-1.9579999446868896</v>
      </c>
      <c r="BT71" s="53"/>
      <c r="BU71" s="53"/>
      <c r="BV71" s="53">
        <v>0.5899999737739563</v>
      </c>
      <c r="BW71" s="53"/>
      <c r="BX71" s="54"/>
      <c r="BY71" s="436"/>
      <c r="BZ71" s="338"/>
      <c r="CA71" s="53">
        <v>-1.9730000495910645</v>
      </c>
      <c r="CB71" s="53"/>
      <c r="CC71" s="53"/>
      <c r="CD71" s="53">
        <v>0.64800000190734863</v>
      </c>
      <c r="CE71" s="53"/>
      <c r="CF71" s="54"/>
      <c r="CG71" s="436"/>
      <c r="CH71" s="338"/>
      <c r="CI71" s="53">
        <v>-1.9299999475479126</v>
      </c>
      <c r="CJ71" s="53"/>
      <c r="CK71" s="53"/>
      <c r="CL71" s="53">
        <v>0.67699998617172241</v>
      </c>
      <c r="CM71" s="53"/>
      <c r="CN71" s="54"/>
      <c r="CO71" s="436"/>
      <c r="CP71" s="338"/>
      <c r="CQ71" s="53">
        <v>-1.9440000057220459</v>
      </c>
      <c r="CR71" s="53"/>
      <c r="CS71" s="53"/>
      <c r="CT71" s="53">
        <v>0.64800000190734863</v>
      </c>
      <c r="CU71" s="53"/>
      <c r="CV71" s="54"/>
      <c r="CW71" s="436"/>
      <c r="CX71" s="338"/>
      <c r="CY71" s="53">
        <v>-1.9299999475479126</v>
      </c>
      <c r="CZ71" s="53"/>
      <c r="DA71" s="53"/>
      <c r="DB71" s="53">
        <v>0.66200000047683716</v>
      </c>
      <c r="DC71" s="53"/>
      <c r="DD71" s="54"/>
      <c r="DE71" s="436"/>
      <c r="DF71" s="338"/>
      <c r="DG71" s="53">
        <v>-1.9149999618530273</v>
      </c>
      <c r="DH71" s="53"/>
      <c r="DI71" s="53"/>
      <c r="DJ71" s="53">
        <v>0.67699998617172241</v>
      </c>
      <c r="DK71" s="53"/>
      <c r="DL71" s="54"/>
      <c r="DM71" s="436"/>
      <c r="DN71" s="338"/>
      <c r="DO71" s="53">
        <v>-1.9299999475479126</v>
      </c>
      <c r="DP71" s="53"/>
      <c r="DQ71" s="53"/>
      <c r="DR71" s="53">
        <v>0.66200000047683716</v>
      </c>
      <c r="DS71" s="53"/>
      <c r="DT71" s="54"/>
      <c r="DU71" s="436"/>
      <c r="DV71" s="338"/>
      <c r="DW71" s="53">
        <v>-1.843000054359436</v>
      </c>
      <c r="DX71" s="53"/>
      <c r="DY71" s="53"/>
      <c r="DZ71" s="53">
        <v>0.67699998617172241</v>
      </c>
      <c r="EA71" s="53"/>
      <c r="EB71" s="54"/>
      <c r="EC71" s="436"/>
      <c r="ED71" s="338"/>
      <c r="EE71" s="53">
        <v>-1.9010000228881836</v>
      </c>
      <c r="EF71" s="53"/>
      <c r="EG71" s="53"/>
      <c r="EH71" s="53">
        <v>0.67699998617172241</v>
      </c>
      <c r="EI71" s="53"/>
      <c r="EJ71" s="54"/>
      <c r="EK71" s="436"/>
      <c r="EL71" s="338"/>
      <c r="EM71" s="53">
        <v>-1.843000054359436</v>
      </c>
      <c r="EN71" s="53"/>
      <c r="EO71" s="53"/>
      <c r="EP71" s="53">
        <v>0.66200000047683716</v>
      </c>
      <c r="EQ71" s="53"/>
      <c r="ER71" s="54"/>
      <c r="ES71" s="436"/>
      <c r="ET71" s="338"/>
      <c r="EU71" s="53">
        <v>-1.8860000371932983</v>
      </c>
      <c r="EV71" s="53"/>
      <c r="EW71" s="53"/>
      <c r="EX71" s="53">
        <v>0.64800000190734863</v>
      </c>
      <c r="EY71" s="53"/>
      <c r="EZ71" s="54"/>
      <c r="FA71" s="436"/>
      <c r="FB71" s="338"/>
      <c r="FC71" s="53">
        <v>-1.9149999618530273</v>
      </c>
      <c r="FD71" s="53"/>
      <c r="FE71" s="53"/>
      <c r="FF71" s="53">
        <v>0.61900001764297485</v>
      </c>
      <c r="FG71" s="53"/>
      <c r="FH71" s="54"/>
      <c r="FI71" s="436"/>
      <c r="FJ71" s="338"/>
      <c r="FK71" s="53">
        <v>-1.9010000228881836</v>
      </c>
      <c r="FL71" s="53"/>
      <c r="FM71" s="53"/>
      <c r="FN71" s="53">
        <v>0.63400000333786011</v>
      </c>
      <c r="FO71" s="53"/>
      <c r="FP71" s="54"/>
      <c r="FQ71" s="436"/>
      <c r="FR71" s="338"/>
      <c r="FS71" s="53">
        <v>-1.9730000495910645</v>
      </c>
      <c r="FT71" s="53"/>
      <c r="FU71" s="53"/>
      <c r="FV71" s="53">
        <v>0.61900001764297485</v>
      </c>
      <c r="FW71" s="53"/>
      <c r="FX71" s="54"/>
      <c r="FY71" s="436"/>
      <c r="FZ71" s="338"/>
      <c r="GA71" s="53">
        <v>-1.9730000495910645</v>
      </c>
      <c r="GB71" s="53"/>
      <c r="GC71" s="53"/>
      <c r="GD71" s="53">
        <v>0.5899999737739563</v>
      </c>
      <c r="GE71" s="53"/>
      <c r="GF71" s="54"/>
      <c r="GG71" s="436"/>
      <c r="GH71" s="338"/>
      <c r="GI71" s="53">
        <v>-1.9730000495910645</v>
      </c>
      <c r="GJ71" s="53"/>
      <c r="GK71" s="53"/>
      <c r="GL71" s="53">
        <v>0.54699999094009399</v>
      </c>
      <c r="GM71" s="53"/>
      <c r="GN71" s="54"/>
      <c r="GO71" s="436"/>
      <c r="GP71" s="338"/>
      <c r="GQ71" s="53">
        <v>-1.9869999885559082</v>
      </c>
      <c r="GR71" s="53"/>
      <c r="GS71" s="53"/>
      <c r="GT71" s="53">
        <v>0.63400000333786011</v>
      </c>
      <c r="GU71" s="53"/>
      <c r="GV71" s="54"/>
    </row>
    <row r="72" spans="1:204" x14ac:dyDescent="0.2">
      <c r="A72" s="51" t="s">
        <v>196</v>
      </c>
      <c r="B72" s="52"/>
      <c r="C72" s="52"/>
      <c r="D72" s="52"/>
      <c r="E72" s="18"/>
      <c r="F72" s="18"/>
      <c r="G72" s="18"/>
      <c r="H72" s="18"/>
      <c r="I72" s="18"/>
      <c r="J72" s="18"/>
      <c r="K72" s="18"/>
      <c r="L72" s="404"/>
      <c r="M72" s="406">
        <v>0</v>
      </c>
      <c r="N72" s="49"/>
      <c r="O72" s="60">
        <v>0</v>
      </c>
      <c r="P72" s="60"/>
      <c r="Q72" s="60"/>
      <c r="R72" s="60">
        <v>0</v>
      </c>
      <c r="S72" s="60"/>
      <c r="T72" s="61"/>
      <c r="U72" s="406">
        <v>0</v>
      </c>
      <c r="V72" s="49"/>
      <c r="W72" s="60">
        <v>0</v>
      </c>
      <c r="X72" s="60"/>
      <c r="Y72" s="60"/>
      <c r="Z72" s="60">
        <v>0</v>
      </c>
      <c r="AA72" s="60"/>
      <c r="AB72" s="61"/>
      <c r="AC72" s="406">
        <v>0</v>
      </c>
      <c r="AD72" s="49"/>
      <c r="AE72" s="60">
        <v>0</v>
      </c>
      <c r="AF72" s="60"/>
      <c r="AG72" s="60"/>
      <c r="AH72" s="60">
        <v>0</v>
      </c>
      <c r="AI72" s="60"/>
      <c r="AJ72" s="61"/>
      <c r="AK72" s="406">
        <v>0</v>
      </c>
      <c r="AL72" s="49"/>
      <c r="AM72" s="60">
        <v>0</v>
      </c>
      <c r="AN72" s="60"/>
      <c r="AO72" s="60"/>
      <c r="AP72" s="60">
        <v>0</v>
      </c>
      <c r="AQ72" s="60"/>
      <c r="AR72" s="61"/>
      <c r="AS72" s="436"/>
      <c r="AT72" s="338"/>
      <c r="AU72" s="53">
        <v>0</v>
      </c>
      <c r="AV72" s="53"/>
      <c r="AW72" s="53"/>
      <c r="AX72" s="53">
        <v>0</v>
      </c>
      <c r="AY72" s="53"/>
      <c r="AZ72" s="54"/>
      <c r="BA72" s="436">
        <v>0</v>
      </c>
      <c r="BB72" s="338"/>
      <c r="BC72" s="53">
        <v>0</v>
      </c>
      <c r="BD72" s="53"/>
      <c r="BE72" s="53"/>
      <c r="BF72" s="53">
        <v>0</v>
      </c>
      <c r="BG72" s="53"/>
      <c r="BH72" s="54"/>
      <c r="BI72" s="436">
        <v>0</v>
      </c>
      <c r="BJ72" s="338"/>
      <c r="BK72" s="53">
        <v>0</v>
      </c>
      <c r="BL72" s="53"/>
      <c r="BM72" s="53"/>
      <c r="BN72" s="53">
        <v>0</v>
      </c>
      <c r="BO72" s="53"/>
      <c r="BP72" s="54"/>
      <c r="BQ72" s="436"/>
      <c r="BR72" s="338"/>
      <c r="BS72" s="53">
        <v>0</v>
      </c>
      <c r="BT72" s="53"/>
      <c r="BU72" s="53"/>
      <c r="BV72" s="53">
        <v>0</v>
      </c>
      <c r="BW72" s="53"/>
      <c r="BX72" s="54"/>
      <c r="BY72" s="436"/>
      <c r="BZ72" s="338"/>
      <c r="CA72" s="53">
        <v>0</v>
      </c>
      <c r="CB72" s="53"/>
      <c r="CC72" s="53"/>
      <c r="CD72" s="53">
        <v>0</v>
      </c>
      <c r="CE72" s="53"/>
      <c r="CF72" s="54"/>
      <c r="CG72" s="436"/>
      <c r="CH72" s="338"/>
      <c r="CI72" s="53">
        <v>0</v>
      </c>
      <c r="CJ72" s="53"/>
      <c r="CK72" s="53"/>
      <c r="CL72" s="53">
        <v>0</v>
      </c>
      <c r="CM72" s="53"/>
      <c r="CN72" s="54"/>
      <c r="CO72" s="436"/>
      <c r="CP72" s="338"/>
      <c r="CQ72" s="53">
        <v>0</v>
      </c>
      <c r="CR72" s="53"/>
      <c r="CS72" s="53"/>
      <c r="CT72" s="53">
        <v>0</v>
      </c>
      <c r="CU72" s="53"/>
      <c r="CV72" s="54"/>
      <c r="CW72" s="436"/>
      <c r="CX72" s="338"/>
      <c r="CY72" s="53">
        <v>0</v>
      </c>
      <c r="CZ72" s="53"/>
      <c r="DA72" s="53"/>
      <c r="DB72" s="53">
        <v>0</v>
      </c>
      <c r="DC72" s="53"/>
      <c r="DD72" s="54"/>
      <c r="DE72" s="436"/>
      <c r="DF72" s="338"/>
      <c r="DG72" s="53">
        <v>0</v>
      </c>
      <c r="DH72" s="53"/>
      <c r="DI72" s="53"/>
      <c r="DJ72" s="53">
        <v>0</v>
      </c>
      <c r="DK72" s="53"/>
      <c r="DL72" s="54"/>
      <c r="DM72" s="436"/>
      <c r="DN72" s="338"/>
      <c r="DO72" s="53">
        <v>0</v>
      </c>
      <c r="DP72" s="53"/>
      <c r="DQ72" s="53"/>
      <c r="DR72" s="53">
        <v>0</v>
      </c>
      <c r="DS72" s="53"/>
      <c r="DT72" s="54"/>
      <c r="DU72" s="436"/>
      <c r="DV72" s="338"/>
      <c r="DW72" s="53">
        <v>0</v>
      </c>
      <c r="DX72" s="53"/>
      <c r="DY72" s="53"/>
      <c r="DZ72" s="53">
        <v>0</v>
      </c>
      <c r="EA72" s="53"/>
      <c r="EB72" s="54"/>
      <c r="EC72" s="436"/>
      <c r="ED72" s="338"/>
      <c r="EE72" s="53">
        <v>0</v>
      </c>
      <c r="EF72" s="53"/>
      <c r="EG72" s="53"/>
      <c r="EH72" s="53">
        <v>0</v>
      </c>
      <c r="EI72" s="53"/>
      <c r="EJ72" s="54"/>
      <c r="EK72" s="436"/>
      <c r="EL72" s="338"/>
      <c r="EM72" s="53">
        <v>0</v>
      </c>
      <c r="EN72" s="53"/>
      <c r="EO72" s="53"/>
      <c r="EP72" s="53">
        <v>0</v>
      </c>
      <c r="EQ72" s="53"/>
      <c r="ER72" s="54"/>
      <c r="ES72" s="436"/>
      <c r="ET72" s="338"/>
      <c r="EU72" s="53">
        <v>0</v>
      </c>
      <c r="EV72" s="53"/>
      <c r="EW72" s="53"/>
      <c r="EX72" s="53">
        <v>0</v>
      </c>
      <c r="EY72" s="53"/>
      <c r="EZ72" s="54"/>
      <c r="FA72" s="436"/>
      <c r="FB72" s="338"/>
      <c r="FC72" s="53">
        <v>0</v>
      </c>
      <c r="FD72" s="53"/>
      <c r="FE72" s="53"/>
      <c r="FF72" s="53">
        <v>0</v>
      </c>
      <c r="FG72" s="53"/>
      <c r="FH72" s="54"/>
      <c r="FI72" s="436"/>
      <c r="FJ72" s="338"/>
      <c r="FK72" s="53">
        <v>0</v>
      </c>
      <c r="FL72" s="53"/>
      <c r="FM72" s="53"/>
      <c r="FN72" s="53">
        <v>0</v>
      </c>
      <c r="FO72" s="53"/>
      <c r="FP72" s="54"/>
      <c r="FQ72" s="436"/>
      <c r="FR72" s="338"/>
      <c r="FS72" s="53">
        <v>0</v>
      </c>
      <c r="FT72" s="53"/>
      <c r="FU72" s="53"/>
      <c r="FV72" s="53">
        <v>0</v>
      </c>
      <c r="FW72" s="53"/>
      <c r="FX72" s="54"/>
      <c r="FY72" s="436"/>
      <c r="FZ72" s="338"/>
      <c r="GA72" s="53">
        <v>0</v>
      </c>
      <c r="GB72" s="53"/>
      <c r="GC72" s="53"/>
      <c r="GD72" s="53">
        <v>0</v>
      </c>
      <c r="GE72" s="53"/>
      <c r="GF72" s="54"/>
      <c r="GG72" s="436"/>
      <c r="GH72" s="338"/>
      <c r="GI72" s="53">
        <v>0</v>
      </c>
      <c r="GJ72" s="53"/>
      <c r="GK72" s="53"/>
      <c r="GL72" s="53">
        <v>0</v>
      </c>
      <c r="GM72" s="53"/>
      <c r="GN72" s="54"/>
      <c r="GO72" s="436"/>
      <c r="GP72" s="338"/>
      <c r="GQ72" s="53">
        <v>0</v>
      </c>
      <c r="GR72" s="53"/>
      <c r="GS72" s="53"/>
      <c r="GT72" s="53">
        <v>0</v>
      </c>
      <c r="GU72" s="53"/>
      <c r="GV72" s="54"/>
    </row>
    <row r="73" spans="1:204" s="15" customFormat="1" x14ac:dyDescent="0.2">
      <c r="A73" s="58" t="s">
        <v>197</v>
      </c>
      <c r="B73" s="59"/>
      <c r="C73" s="59"/>
      <c r="D73" s="59"/>
      <c r="E73" s="13"/>
      <c r="F73" s="13"/>
      <c r="G73" s="13"/>
      <c r="H73" s="13"/>
      <c r="I73" s="13"/>
      <c r="J73" s="13"/>
      <c r="K73" s="13"/>
      <c r="L73" s="448"/>
      <c r="M73" s="436"/>
      <c r="N73" s="338"/>
      <c r="O73" s="53">
        <v>-1.4019999504089355</v>
      </c>
      <c r="P73" s="53"/>
      <c r="Q73" s="53"/>
      <c r="R73" s="53">
        <v>0.59500002861022949</v>
      </c>
      <c r="S73" s="53"/>
      <c r="T73" s="54"/>
      <c r="U73" s="436"/>
      <c r="V73" s="338"/>
      <c r="W73" s="53">
        <v>-1.2380000352859497</v>
      </c>
      <c r="X73" s="53"/>
      <c r="Y73" s="53"/>
      <c r="Z73" s="53">
        <v>0.69099998474121094</v>
      </c>
      <c r="AA73" s="53"/>
      <c r="AB73" s="54"/>
      <c r="AC73" s="436"/>
      <c r="AD73" s="338"/>
      <c r="AE73" s="53">
        <v>-1.343999981880188</v>
      </c>
      <c r="AF73" s="53"/>
      <c r="AG73" s="53"/>
      <c r="AH73" s="53">
        <v>0.66200000047683716</v>
      </c>
      <c r="AI73" s="53"/>
      <c r="AJ73" s="54"/>
      <c r="AK73" s="436"/>
      <c r="AL73" s="338"/>
      <c r="AM73" s="53">
        <v>-1.3919999599456787</v>
      </c>
      <c r="AN73" s="53"/>
      <c r="AO73" s="53"/>
      <c r="AP73" s="53">
        <v>0.61400002241134644</v>
      </c>
      <c r="AQ73" s="53"/>
      <c r="AR73" s="54"/>
      <c r="AS73" s="436"/>
      <c r="AT73" s="338"/>
      <c r="AU73" s="53">
        <v>-1.2669999599456787</v>
      </c>
      <c r="AV73" s="53"/>
      <c r="AW73" s="53"/>
      <c r="AX73" s="53">
        <v>0.70099997520446777</v>
      </c>
      <c r="AY73" s="53"/>
      <c r="AZ73" s="54"/>
      <c r="BA73" s="436"/>
      <c r="BB73" s="338"/>
      <c r="BC73" s="53">
        <v>-1.3539999723434448</v>
      </c>
      <c r="BD73" s="53"/>
      <c r="BE73" s="53"/>
      <c r="BF73" s="53">
        <v>0.65299999713897705</v>
      </c>
      <c r="BG73" s="53"/>
      <c r="BH73" s="54"/>
      <c r="BI73" s="436"/>
      <c r="BJ73" s="338"/>
      <c r="BK73" s="53">
        <v>-1.4019999504089355</v>
      </c>
      <c r="BL73" s="53"/>
      <c r="BM73" s="53"/>
      <c r="BN73" s="53">
        <v>0.61400002241134644</v>
      </c>
      <c r="BO73" s="53"/>
      <c r="BP73" s="54"/>
      <c r="BQ73" s="436"/>
      <c r="BR73" s="338"/>
      <c r="BS73" s="53">
        <v>-1.2960000038146973</v>
      </c>
      <c r="BT73" s="53"/>
      <c r="BU73" s="53"/>
      <c r="BV73" s="53">
        <v>0.70999997854232788</v>
      </c>
      <c r="BW73" s="53"/>
      <c r="BX73" s="54"/>
      <c r="BY73" s="436"/>
      <c r="BZ73" s="338"/>
      <c r="CA73" s="53">
        <v>-1.3919999599456787</v>
      </c>
      <c r="CB73" s="53"/>
      <c r="CC73" s="53"/>
      <c r="CD73" s="53">
        <v>0.66200000047683716</v>
      </c>
      <c r="CE73" s="53"/>
      <c r="CF73" s="54"/>
      <c r="CG73" s="436"/>
      <c r="CH73" s="338"/>
      <c r="CI73" s="53">
        <v>-1.2669999599456787</v>
      </c>
      <c r="CJ73" s="53"/>
      <c r="CK73" s="53"/>
      <c r="CL73" s="53">
        <v>0.72000002861022949</v>
      </c>
      <c r="CM73" s="53"/>
      <c r="CN73" s="54"/>
      <c r="CO73" s="436"/>
      <c r="CP73" s="338"/>
      <c r="CQ73" s="53">
        <v>-1.3730000257492065</v>
      </c>
      <c r="CR73" s="53"/>
      <c r="CS73" s="53"/>
      <c r="CT73" s="53">
        <v>0.64300000667572021</v>
      </c>
      <c r="CU73" s="53"/>
      <c r="CV73" s="54"/>
      <c r="CW73" s="436"/>
      <c r="CX73" s="338"/>
      <c r="CY73" s="53">
        <v>-1.3630000352859497</v>
      </c>
      <c r="CZ73" s="53"/>
      <c r="DA73" s="53"/>
      <c r="DB73" s="53">
        <v>0.66200000047683716</v>
      </c>
      <c r="DC73" s="53"/>
      <c r="DD73" s="54"/>
      <c r="DE73" s="436"/>
      <c r="DF73" s="338"/>
      <c r="DG73" s="53">
        <v>-1.3630000352859497</v>
      </c>
      <c r="DH73" s="53"/>
      <c r="DI73" s="53"/>
      <c r="DJ73" s="53">
        <v>0.64300000667572021</v>
      </c>
      <c r="DK73" s="53"/>
      <c r="DL73" s="54"/>
      <c r="DM73" s="436"/>
      <c r="DN73" s="338"/>
      <c r="DO73" s="53">
        <v>-1.3059999942779541</v>
      </c>
      <c r="DP73" s="53"/>
      <c r="DQ73" s="53"/>
      <c r="DR73" s="53">
        <v>0.66200000047683716</v>
      </c>
      <c r="DS73" s="53"/>
      <c r="DT73" s="54"/>
      <c r="DU73" s="436"/>
      <c r="DV73" s="338"/>
      <c r="DW73" s="53">
        <v>-1.3630000352859497</v>
      </c>
      <c r="DX73" s="53"/>
      <c r="DY73" s="53"/>
      <c r="DZ73" s="53">
        <v>0.63400000333786011</v>
      </c>
      <c r="EA73" s="53"/>
      <c r="EB73" s="54"/>
      <c r="EC73" s="436"/>
      <c r="ED73" s="338"/>
      <c r="EE73" s="53">
        <v>-1.2289999723434448</v>
      </c>
      <c r="EF73" s="53"/>
      <c r="EG73" s="53"/>
      <c r="EH73" s="53">
        <v>0.68199998140335083</v>
      </c>
      <c r="EI73" s="53"/>
      <c r="EJ73" s="54"/>
      <c r="EK73" s="436"/>
      <c r="EL73" s="338"/>
      <c r="EM73" s="53">
        <v>-1.3250000476837158</v>
      </c>
      <c r="EN73" s="53"/>
      <c r="EO73" s="53"/>
      <c r="EP73" s="53">
        <v>0.60500001907348633</v>
      </c>
      <c r="EQ73" s="53"/>
      <c r="ER73" s="54"/>
      <c r="ES73" s="436"/>
      <c r="ET73" s="338"/>
      <c r="EU73" s="53">
        <v>-1.315000057220459</v>
      </c>
      <c r="EV73" s="53"/>
      <c r="EW73" s="53"/>
      <c r="EX73" s="53">
        <v>0.62400001287460327</v>
      </c>
      <c r="EY73" s="53"/>
      <c r="EZ73" s="54"/>
      <c r="FA73" s="436"/>
      <c r="FB73" s="338"/>
      <c r="FC73" s="53">
        <v>-1.343999981880188</v>
      </c>
      <c r="FD73" s="53"/>
      <c r="FE73" s="53"/>
      <c r="FF73" s="53">
        <v>0.61400002241134644</v>
      </c>
      <c r="FG73" s="53"/>
      <c r="FH73" s="54"/>
      <c r="FI73" s="436"/>
      <c r="FJ73" s="338"/>
      <c r="FK73" s="53">
        <v>-1.3539999723434448</v>
      </c>
      <c r="FL73" s="53"/>
      <c r="FM73" s="53"/>
      <c r="FN73" s="53">
        <v>0.61400002241134644</v>
      </c>
      <c r="FO73" s="53"/>
      <c r="FP73" s="54"/>
      <c r="FQ73" s="436"/>
      <c r="FR73" s="338"/>
      <c r="FS73" s="53">
        <v>-1.3539999723434448</v>
      </c>
      <c r="FT73" s="53"/>
      <c r="FU73" s="53"/>
      <c r="FV73" s="53">
        <v>0.59500002861022949</v>
      </c>
      <c r="FW73" s="53"/>
      <c r="FX73" s="54"/>
      <c r="FY73" s="436"/>
      <c r="FZ73" s="338"/>
      <c r="GA73" s="53">
        <v>-1.3539999723434448</v>
      </c>
      <c r="GB73" s="53"/>
      <c r="GC73" s="53"/>
      <c r="GD73" s="53">
        <v>0.55699998140335083</v>
      </c>
      <c r="GE73" s="53"/>
      <c r="GF73" s="54"/>
      <c r="GG73" s="436"/>
      <c r="GH73" s="338"/>
      <c r="GI73" s="53">
        <v>-1.2480000257492065</v>
      </c>
      <c r="GJ73" s="53"/>
      <c r="GK73" s="53"/>
      <c r="GL73" s="53">
        <v>0.60500001907348633</v>
      </c>
      <c r="GM73" s="53"/>
      <c r="GN73" s="54"/>
      <c r="GO73" s="436"/>
      <c r="GP73" s="338"/>
      <c r="GQ73" s="53">
        <v>-1.2480000257492065</v>
      </c>
      <c r="GR73" s="53"/>
      <c r="GS73" s="53"/>
      <c r="GT73" s="53">
        <v>0.64300000667572021</v>
      </c>
      <c r="GU73" s="53"/>
      <c r="GV73" s="54"/>
    </row>
    <row r="74" spans="1:204" s="15" customFormat="1" x14ac:dyDescent="0.2">
      <c r="A74" s="58" t="s">
        <v>198</v>
      </c>
      <c r="B74" s="59"/>
      <c r="C74" s="59"/>
      <c r="D74" s="59"/>
      <c r="E74" s="13"/>
      <c r="F74" s="13"/>
      <c r="G74" s="13"/>
      <c r="H74" s="13"/>
      <c r="I74" s="13"/>
      <c r="J74" s="13"/>
      <c r="K74" s="13"/>
      <c r="L74" s="448"/>
      <c r="M74" s="436"/>
      <c r="N74" s="338"/>
      <c r="O74" s="53">
        <v>-0.14900000393390656</v>
      </c>
      <c r="P74" s="53"/>
      <c r="Q74" s="53"/>
      <c r="R74" s="53">
        <v>-8.2000002264976501E-2</v>
      </c>
      <c r="S74" s="53"/>
      <c r="T74" s="54"/>
      <c r="U74" s="436"/>
      <c r="V74" s="338"/>
      <c r="W74" s="53">
        <v>-0.14399999380111694</v>
      </c>
      <c r="X74" s="53"/>
      <c r="Y74" s="53"/>
      <c r="Z74" s="53">
        <v>-8.6000002920627594E-2</v>
      </c>
      <c r="AA74" s="53"/>
      <c r="AB74" s="54"/>
      <c r="AC74" s="436"/>
      <c r="AD74" s="338"/>
      <c r="AE74" s="53">
        <v>-0.14900000393390656</v>
      </c>
      <c r="AF74" s="53"/>
      <c r="AG74" s="53"/>
      <c r="AH74" s="53">
        <v>-8.2000002264976501E-2</v>
      </c>
      <c r="AI74" s="53"/>
      <c r="AJ74" s="54"/>
      <c r="AK74" s="436"/>
      <c r="AL74" s="338"/>
      <c r="AM74" s="53">
        <v>-0.14399999380111694</v>
      </c>
      <c r="AN74" s="53"/>
      <c r="AO74" s="53"/>
      <c r="AP74" s="53">
        <v>-8.2000002264976501E-2</v>
      </c>
      <c r="AQ74" s="53"/>
      <c r="AR74" s="54"/>
      <c r="AS74" s="436"/>
      <c r="AT74" s="338"/>
      <c r="AU74" s="53">
        <v>-0.18199999630451202</v>
      </c>
      <c r="AV74" s="53"/>
      <c r="AW74" s="53"/>
      <c r="AX74" s="53">
        <v>-0.10100000351667404</v>
      </c>
      <c r="AY74" s="53"/>
      <c r="AZ74" s="54"/>
      <c r="BA74" s="436"/>
      <c r="BB74" s="338"/>
      <c r="BC74" s="53">
        <v>-0.18199999630451202</v>
      </c>
      <c r="BD74" s="53"/>
      <c r="BE74" s="53"/>
      <c r="BF74" s="53">
        <v>-0.10100000351667404</v>
      </c>
      <c r="BG74" s="53"/>
      <c r="BH74" s="54"/>
      <c r="BI74" s="436"/>
      <c r="BJ74" s="338"/>
      <c r="BK74" s="53">
        <v>-0.17800000309944153</v>
      </c>
      <c r="BL74" s="53"/>
      <c r="BM74" s="53"/>
      <c r="BN74" s="53">
        <v>-9.6000000834465027E-2</v>
      </c>
      <c r="BO74" s="53"/>
      <c r="BP74" s="54"/>
      <c r="BQ74" s="436"/>
      <c r="BR74" s="338"/>
      <c r="BS74" s="53">
        <v>-0.17800000309944153</v>
      </c>
      <c r="BT74" s="53"/>
      <c r="BU74" s="53"/>
      <c r="BV74" s="53">
        <v>-9.0999998152256012E-2</v>
      </c>
      <c r="BW74" s="53"/>
      <c r="BX74" s="54"/>
      <c r="BY74" s="436"/>
      <c r="BZ74" s="338"/>
      <c r="CA74" s="53">
        <v>-0.17299999296665192</v>
      </c>
      <c r="CB74" s="53"/>
      <c r="CC74" s="53"/>
      <c r="CD74" s="53">
        <v>-9.0999998152256012E-2</v>
      </c>
      <c r="CE74" s="53"/>
      <c r="CF74" s="54"/>
      <c r="CG74" s="436"/>
      <c r="CH74" s="338"/>
      <c r="CI74" s="53">
        <v>-0.17299999296665192</v>
      </c>
      <c r="CJ74" s="53"/>
      <c r="CK74" s="53"/>
      <c r="CL74" s="53">
        <v>-9.6000000834465027E-2</v>
      </c>
      <c r="CM74" s="53"/>
      <c r="CN74" s="54"/>
      <c r="CO74" s="436"/>
      <c r="CP74" s="338"/>
      <c r="CQ74" s="53">
        <v>-0.17299999296665192</v>
      </c>
      <c r="CR74" s="53"/>
      <c r="CS74" s="53"/>
      <c r="CT74" s="53">
        <v>-9.6000000834465027E-2</v>
      </c>
      <c r="CU74" s="53"/>
      <c r="CV74" s="54"/>
      <c r="CW74" s="436"/>
      <c r="CX74" s="338"/>
      <c r="CY74" s="53">
        <v>-0.17299999296665192</v>
      </c>
      <c r="CZ74" s="53"/>
      <c r="DA74" s="53"/>
      <c r="DB74" s="53">
        <v>-9.6000000834465027E-2</v>
      </c>
      <c r="DC74" s="53"/>
      <c r="DD74" s="54"/>
      <c r="DE74" s="436"/>
      <c r="DF74" s="338"/>
      <c r="DG74" s="53">
        <v>-0.17299999296665192</v>
      </c>
      <c r="DH74" s="53"/>
      <c r="DI74" s="53"/>
      <c r="DJ74" s="53">
        <v>-9.0999998152256012E-2</v>
      </c>
      <c r="DK74" s="53"/>
      <c r="DL74" s="54"/>
      <c r="DM74" s="436"/>
      <c r="DN74" s="338"/>
      <c r="DO74" s="53">
        <v>-0.17299999296665192</v>
      </c>
      <c r="DP74" s="53"/>
      <c r="DQ74" s="53"/>
      <c r="DR74" s="53">
        <v>-9.6000000834465027E-2</v>
      </c>
      <c r="DS74" s="53"/>
      <c r="DT74" s="54"/>
      <c r="DU74" s="436"/>
      <c r="DV74" s="338"/>
      <c r="DW74" s="53">
        <v>-0.18199999630451202</v>
      </c>
      <c r="DX74" s="53"/>
      <c r="DY74" s="53"/>
      <c r="DZ74" s="53">
        <v>-9.6000000834465027E-2</v>
      </c>
      <c r="EA74" s="53"/>
      <c r="EB74" s="54"/>
      <c r="EC74" s="436"/>
      <c r="ED74" s="338"/>
      <c r="EE74" s="53">
        <v>-0.17299999296665192</v>
      </c>
      <c r="EF74" s="53"/>
      <c r="EG74" s="53"/>
      <c r="EH74" s="53">
        <v>-9.0999998152256012E-2</v>
      </c>
      <c r="EI74" s="53"/>
      <c r="EJ74" s="54"/>
      <c r="EK74" s="436"/>
      <c r="EL74" s="338"/>
      <c r="EM74" s="53">
        <v>-0.17299999296665192</v>
      </c>
      <c r="EN74" s="53"/>
      <c r="EO74" s="53"/>
      <c r="EP74" s="53">
        <v>-9.6000000834465027E-2</v>
      </c>
      <c r="EQ74" s="53"/>
      <c r="ER74" s="54"/>
      <c r="ES74" s="436"/>
      <c r="ET74" s="338"/>
      <c r="EU74" s="53">
        <v>-0.1679999977350235</v>
      </c>
      <c r="EV74" s="53"/>
      <c r="EW74" s="53"/>
      <c r="EX74" s="53">
        <v>-9.6000000834465027E-2</v>
      </c>
      <c r="EY74" s="53"/>
      <c r="EZ74" s="54"/>
      <c r="FA74" s="436"/>
      <c r="FB74" s="338"/>
      <c r="FC74" s="53">
        <v>-0.1679999977350235</v>
      </c>
      <c r="FD74" s="53"/>
      <c r="FE74" s="53"/>
      <c r="FF74" s="53">
        <v>-9.0999998152256012E-2</v>
      </c>
      <c r="FG74" s="53"/>
      <c r="FH74" s="54"/>
      <c r="FI74" s="436"/>
      <c r="FJ74" s="338"/>
      <c r="FK74" s="53">
        <v>-0.17299999296665192</v>
      </c>
      <c r="FL74" s="53"/>
      <c r="FM74" s="53"/>
      <c r="FN74" s="53">
        <v>-9.6000000834465027E-2</v>
      </c>
      <c r="FO74" s="53"/>
      <c r="FP74" s="54"/>
      <c r="FQ74" s="436"/>
      <c r="FR74" s="338"/>
      <c r="FS74" s="53">
        <v>-0.17800000309944153</v>
      </c>
      <c r="FT74" s="53"/>
      <c r="FU74" s="53"/>
      <c r="FV74" s="53">
        <v>-9.6000000834465027E-2</v>
      </c>
      <c r="FW74" s="53"/>
      <c r="FX74" s="54"/>
      <c r="FY74" s="436"/>
      <c r="FZ74" s="338"/>
      <c r="GA74" s="53">
        <v>-0.17800000309944153</v>
      </c>
      <c r="GB74" s="53"/>
      <c r="GC74" s="53"/>
      <c r="GD74" s="53">
        <v>-9.6000000834465027E-2</v>
      </c>
      <c r="GE74" s="53"/>
      <c r="GF74" s="54"/>
      <c r="GG74" s="436"/>
      <c r="GH74" s="338"/>
      <c r="GI74" s="53">
        <v>-0.15800000727176666</v>
      </c>
      <c r="GJ74" s="53"/>
      <c r="GK74" s="53"/>
      <c r="GL74" s="53">
        <v>-8.6000002920627594E-2</v>
      </c>
      <c r="GM74" s="53"/>
      <c r="GN74" s="54"/>
      <c r="GO74" s="436"/>
      <c r="GP74" s="338"/>
      <c r="GQ74" s="53">
        <v>-0.15399999916553497</v>
      </c>
      <c r="GR74" s="53"/>
      <c r="GS74" s="53"/>
      <c r="GT74" s="53">
        <v>-8.6000002920627594E-2</v>
      </c>
      <c r="GU74" s="53"/>
      <c r="GV74" s="54"/>
    </row>
    <row r="75" spans="1:204" ht="13.5" thickBot="1" x14ac:dyDescent="0.25">
      <c r="A75" s="410" t="s">
        <v>199</v>
      </c>
      <c r="B75" s="45"/>
      <c r="C75" s="45"/>
      <c r="D75" s="45"/>
      <c r="E75" s="46"/>
      <c r="F75" s="46"/>
      <c r="G75" s="46"/>
      <c r="H75" s="46"/>
      <c r="I75" s="46"/>
      <c r="J75" s="46"/>
      <c r="K75" s="46"/>
      <c r="L75" s="47"/>
      <c r="M75" s="37"/>
      <c r="N75" s="38"/>
      <c r="O75" s="35">
        <f>SUM(O64:Q74)</f>
        <v>3.9999037981033325E-3</v>
      </c>
      <c r="P75" s="35"/>
      <c r="Q75" s="35"/>
      <c r="R75" s="35">
        <f>SUM(R64:T74)</f>
        <v>5.00001460313797E-2</v>
      </c>
      <c r="S75" s="35"/>
      <c r="T75" s="36"/>
      <c r="U75" s="37"/>
      <c r="V75" s="38"/>
      <c r="W75" s="35">
        <f>SUM(W64:Y74)</f>
        <v>1.5000045299530029E-2</v>
      </c>
      <c r="X75" s="35"/>
      <c r="Y75" s="35"/>
      <c r="Z75" s="35">
        <f>SUM(Z64:AB74)</f>
        <v>-7.0001259446144104E-3</v>
      </c>
      <c r="AA75" s="35"/>
      <c r="AB75" s="36"/>
      <c r="AC75" s="37"/>
      <c r="AD75" s="38"/>
      <c r="AE75" s="35">
        <f>SUM(AE64:AG74)</f>
        <v>7.0000737905502319E-3</v>
      </c>
      <c r="AF75" s="35"/>
      <c r="AG75" s="35"/>
      <c r="AH75" s="35">
        <f>SUM(AH64:AJ74)</f>
        <v>3.7999942898750305E-2</v>
      </c>
      <c r="AI75" s="35"/>
      <c r="AJ75" s="36"/>
      <c r="AK75" s="37"/>
      <c r="AL75" s="38"/>
      <c r="AM75" s="35">
        <f>SUM(AM64:AO74)</f>
        <v>-2.3999840021133423E-2</v>
      </c>
      <c r="AN75" s="35"/>
      <c r="AO75" s="35"/>
      <c r="AP75" s="35">
        <f>SUM(AP64:AR74)</f>
        <v>1.2000098824501038E-2</v>
      </c>
      <c r="AQ75" s="35"/>
      <c r="AR75" s="36"/>
      <c r="AS75" s="339"/>
      <c r="AT75" s="340"/>
      <c r="AU75" s="341">
        <f>SUM(AU64:AW74)</f>
        <v>8.2000002264976501E-2</v>
      </c>
      <c r="AV75" s="341"/>
      <c r="AW75" s="341"/>
      <c r="AX75" s="341">
        <f>SUM(AX64:AZ74)</f>
        <v>9.3000002205371857E-2</v>
      </c>
      <c r="AY75" s="341"/>
      <c r="AZ75" s="342"/>
      <c r="BA75" s="339"/>
      <c r="BB75" s="340"/>
      <c r="BC75" s="341">
        <f>SUM(BC64:BE74)</f>
        <v>1.9999369978904724E-3</v>
      </c>
      <c r="BD75" s="341"/>
      <c r="BE75" s="341"/>
      <c r="BF75" s="341">
        <f>SUM(BF64:BH74)</f>
        <v>2.3999936878681183E-2</v>
      </c>
      <c r="BG75" s="341"/>
      <c r="BH75" s="342"/>
      <c r="BI75" s="339"/>
      <c r="BJ75" s="340"/>
      <c r="BK75" s="341">
        <f>SUM(BK64:BM74)</f>
        <v>9.0000927448272705E-3</v>
      </c>
      <c r="BL75" s="341"/>
      <c r="BM75" s="341"/>
      <c r="BN75" s="341">
        <f>SUM(BN64:BP74)</f>
        <v>3.1000033020973206E-2</v>
      </c>
      <c r="BO75" s="341"/>
      <c r="BP75" s="342"/>
      <c r="BQ75" s="339"/>
      <c r="BR75" s="340"/>
      <c r="BS75" s="341">
        <f>SUM(BS64:BU74)</f>
        <v>1.6999989748001099E-2</v>
      </c>
      <c r="BT75" s="341"/>
      <c r="BU75" s="341"/>
      <c r="BV75" s="341">
        <f>SUM(BV64:BX74)</f>
        <v>8.7999902665615082E-2</v>
      </c>
      <c r="BW75" s="341"/>
      <c r="BX75" s="342"/>
      <c r="BY75" s="339"/>
      <c r="BZ75" s="340"/>
      <c r="CA75" s="341">
        <f>SUM(CA64:CC74)</f>
        <v>-2.9999017715454102E-3</v>
      </c>
      <c r="CB75" s="341"/>
      <c r="CC75" s="341"/>
      <c r="CD75" s="341">
        <f>SUM(CD64:CF74)</f>
        <v>0.10500004142522812</v>
      </c>
      <c r="CE75" s="341"/>
      <c r="CF75" s="342"/>
      <c r="CG75" s="339"/>
      <c r="CH75" s="340"/>
      <c r="CI75" s="341">
        <f>SUM(CI64:CK74)</f>
        <v>-0.2309999018907547</v>
      </c>
      <c r="CJ75" s="341"/>
      <c r="CK75" s="341"/>
      <c r="CL75" s="341">
        <f>SUM(CL64:CN74)</f>
        <v>7.7000036835670471E-2</v>
      </c>
      <c r="CM75" s="341"/>
      <c r="CN75" s="342"/>
      <c r="CO75" s="339"/>
      <c r="CP75" s="340"/>
      <c r="CQ75" s="341">
        <f>SUM(CQ64:CS74)</f>
        <v>-0.1640000194311142</v>
      </c>
      <c r="CR75" s="341"/>
      <c r="CS75" s="341"/>
      <c r="CT75" s="341">
        <f>SUM(CT64:CV74)</f>
        <v>1.9000008702278137E-2</v>
      </c>
      <c r="CU75" s="341"/>
      <c r="CV75" s="342"/>
      <c r="CW75" s="339"/>
      <c r="CX75" s="340"/>
      <c r="CY75" s="341">
        <f>SUM(CY64:DA74)</f>
        <v>1.4000073075294495E-2</v>
      </c>
      <c r="CZ75" s="341"/>
      <c r="DA75" s="341"/>
      <c r="DB75" s="341">
        <f>SUM(DB64:DD74)</f>
        <v>9.8000124096870422E-2</v>
      </c>
      <c r="DC75" s="341"/>
      <c r="DD75" s="342"/>
      <c r="DE75" s="339"/>
      <c r="DF75" s="340"/>
      <c r="DG75" s="341">
        <f>SUM(DG64:DI74)</f>
        <v>-0.40300005674362183</v>
      </c>
      <c r="DH75" s="341"/>
      <c r="DI75" s="341"/>
      <c r="DJ75" s="341">
        <f>SUM(DJ64:DL74)</f>
        <v>7.899995893239975E-2</v>
      </c>
      <c r="DK75" s="341"/>
      <c r="DL75" s="342"/>
      <c r="DM75" s="339"/>
      <c r="DN75" s="340"/>
      <c r="DO75" s="341">
        <f>SUM(DO64:DQ74)</f>
        <v>-2.6999950408935547E-2</v>
      </c>
      <c r="DP75" s="341"/>
      <c r="DQ75" s="341"/>
      <c r="DR75" s="341">
        <f>SUM(DR64:DT74)</f>
        <v>9.8000124096870422E-2</v>
      </c>
      <c r="DS75" s="341"/>
      <c r="DT75" s="342"/>
      <c r="DU75" s="339"/>
      <c r="DV75" s="340"/>
      <c r="DW75" s="341">
        <f>SUM(DW64:DY74)</f>
        <v>-6.4000189304351807E-2</v>
      </c>
      <c r="DX75" s="341"/>
      <c r="DY75" s="341"/>
      <c r="DZ75" s="341">
        <f>SUM(DZ64:EB74)</f>
        <v>-2.300010621547699E-2</v>
      </c>
      <c r="EA75" s="341"/>
      <c r="EB75" s="342"/>
      <c r="EC75" s="339"/>
      <c r="ED75" s="340"/>
      <c r="EE75" s="341">
        <f>SUM(EE64:EG74)</f>
        <v>2.0999908447265625E-2</v>
      </c>
      <c r="EF75" s="341"/>
      <c r="EG75" s="341"/>
      <c r="EH75" s="341">
        <f>SUM(EH64:EJ74)</f>
        <v>7.2999916970729828E-2</v>
      </c>
      <c r="EI75" s="341"/>
      <c r="EJ75" s="342"/>
      <c r="EK75" s="339"/>
      <c r="EL75" s="340"/>
      <c r="EM75" s="341">
        <f>SUM(EM64:EO74)</f>
        <v>5.6999906897544861E-2</v>
      </c>
      <c r="EN75" s="341"/>
      <c r="EO75" s="341"/>
      <c r="EP75" s="341">
        <f>SUM(EP64:ER74)</f>
        <v>0.11699999868869781</v>
      </c>
      <c r="EQ75" s="341"/>
      <c r="ER75" s="342"/>
      <c r="ES75" s="339"/>
      <c r="ET75" s="340"/>
      <c r="EU75" s="341">
        <f>SUM(EU64:EW74)</f>
        <v>4.9998164176940918E-3</v>
      </c>
      <c r="EV75" s="341"/>
      <c r="EW75" s="341"/>
      <c r="EX75" s="341">
        <f>SUM(EX64:EZ74)</f>
        <v>4.1000023484230042E-2</v>
      </c>
      <c r="EY75" s="341"/>
      <c r="EZ75" s="342"/>
      <c r="FA75" s="339"/>
      <c r="FB75" s="340"/>
      <c r="FC75" s="341">
        <f>SUM(FC64:FE74)</f>
        <v>-4.9999997019767761E-2</v>
      </c>
      <c r="FD75" s="341"/>
      <c r="FE75" s="341"/>
      <c r="FF75" s="341">
        <f>SUM(FF64:FH74)</f>
        <v>5.0000153481960297E-2</v>
      </c>
      <c r="FG75" s="341"/>
      <c r="FH75" s="342"/>
      <c r="FI75" s="339"/>
      <c r="FJ75" s="340"/>
      <c r="FK75" s="341">
        <f>SUM(FK64:FM74)</f>
        <v>2.9999971389770508E-2</v>
      </c>
      <c r="FL75" s="341"/>
      <c r="FM75" s="341"/>
      <c r="FN75" s="341">
        <f>SUM(FN64:FP74)</f>
        <v>8.2000091671943665E-2</v>
      </c>
      <c r="FO75" s="341"/>
      <c r="FP75" s="342"/>
      <c r="FQ75" s="339"/>
      <c r="FR75" s="340"/>
      <c r="FS75" s="341">
        <f>SUM(FS64:FU74)</f>
        <v>-5.9999227523803711E-3</v>
      </c>
      <c r="FT75" s="341"/>
      <c r="FU75" s="341"/>
      <c r="FV75" s="341">
        <f>SUM(FV64:FX74)</f>
        <v>6.6999927163124084E-2</v>
      </c>
      <c r="FW75" s="341"/>
      <c r="FX75" s="342"/>
      <c r="FY75" s="339"/>
      <c r="FZ75" s="340"/>
      <c r="GA75" s="341">
        <f>SUM(GA64:GC74)</f>
        <v>-8.0000311136245728E-3</v>
      </c>
      <c r="GB75" s="341"/>
      <c r="GC75" s="341"/>
      <c r="GD75" s="341">
        <f>SUM(GD64:GF74)</f>
        <v>7.1999862790107727E-2</v>
      </c>
      <c r="GE75" s="341"/>
      <c r="GF75" s="342"/>
      <c r="GG75" s="339"/>
      <c r="GH75" s="340"/>
      <c r="GI75" s="341">
        <f>SUM(GI64:GK74)</f>
        <v>1.4999806880950928E-2</v>
      </c>
      <c r="GJ75" s="341"/>
      <c r="GK75" s="341"/>
      <c r="GL75" s="341">
        <f>SUM(GL64:GN74)</f>
        <v>1.7000041902065277E-2</v>
      </c>
      <c r="GM75" s="341"/>
      <c r="GN75" s="342"/>
      <c r="GO75" s="339"/>
      <c r="GP75" s="340"/>
      <c r="GQ75" s="341">
        <f>SUM(GQ64:GS74)</f>
        <v>4.2999982833862305E-2</v>
      </c>
      <c r="GR75" s="341"/>
      <c r="GS75" s="341"/>
      <c r="GT75" s="341">
        <f>SUM(GT64:GV74)</f>
        <v>-1.9998326897621155E-3</v>
      </c>
      <c r="GU75" s="341"/>
      <c r="GV75" s="342"/>
    </row>
    <row r="76" spans="1:204" ht="13.5" thickBot="1" x14ac:dyDescent="0.25">
      <c r="A76" s="411" t="s">
        <v>115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1"/>
      <c r="M76" s="32"/>
      <c r="N76" s="33"/>
      <c r="O76" s="27">
        <f>SUM(O27:Q39)+SUM(O49:Q61)+SUM(O64:Q74)</f>
        <v>-7.1999967098236084E-2</v>
      </c>
      <c r="P76" s="27"/>
      <c r="Q76" s="27"/>
      <c r="R76" s="27">
        <f>SUM(R27:T39)+SUM(R49:T61)+SUM(R64:T74)</f>
        <v>0.49200023896992207</v>
      </c>
      <c r="S76" s="27"/>
      <c r="T76" s="34"/>
      <c r="U76" s="32"/>
      <c r="V76" s="33"/>
      <c r="W76" s="27">
        <f>SUM(W27:Y39)+SUM(W49:Y61)+SUM(W64:Y74)</f>
        <v>-7.5000107288360596E-2</v>
      </c>
      <c r="X76" s="27"/>
      <c r="Y76" s="27"/>
      <c r="Z76" s="27">
        <f>SUM(Z27:AB39)+SUM(Z49:AB61)+SUM(Z64:AB74)</f>
        <v>0.75099986977875233</v>
      </c>
      <c r="AA76" s="27"/>
      <c r="AB76" s="34"/>
      <c r="AC76" s="32"/>
      <c r="AD76" s="33"/>
      <c r="AE76" s="27">
        <f>SUM(AE27:AG39)+SUM(AE49:AG61)+SUM(AE64:AG74)</f>
        <v>4.0999889373779297E-2</v>
      </c>
      <c r="AF76" s="27"/>
      <c r="AG76" s="27"/>
      <c r="AH76" s="27">
        <f>SUM(AH27:AJ39)+SUM(AH49:AJ61)+SUM(AH64:AJ74)</f>
        <v>0.87900001183152199</v>
      </c>
      <c r="AI76" s="27"/>
      <c r="AJ76" s="34"/>
      <c r="AK76" s="32"/>
      <c r="AL76" s="33"/>
      <c r="AM76" s="27">
        <f>SUM(AM27:AO39)+SUM(AM49:AO61)+SUM(AM64:AO74)</f>
        <v>-6.1999894678592682E-2</v>
      </c>
      <c r="AN76" s="27"/>
      <c r="AO76" s="27"/>
      <c r="AP76" s="27">
        <f>SUM(AP27:AR39)+SUM(AP49:AR61)+SUM(AP64:AR74)</f>
        <v>0.74100008048117161</v>
      </c>
      <c r="AQ76" s="27"/>
      <c r="AR76" s="34"/>
      <c r="AS76" s="344"/>
      <c r="AT76" s="345"/>
      <c r="AU76" s="346">
        <f>SUM(AU27:AW39)+SUM(AU49:AW61)+SUM(AU64:AW74)</f>
        <v>-0.15700011700391769</v>
      </c>
      <c r="AV76" s="346"/>
      <c r="AW76" s="346"/>
      <c r="AX76" s="346">
        <f>SUM(AX27:AZ39)+SUM(AX49:AZ61)+SUM(AX64:AZ74)</f>
        <v>0.83799996413290501</v>
      </c>
      <c r="AY76" s="346"/>
      <c r="AZ76" s="347"/>
      <c r="BA76" s="344"/>
      <c r="BB76" s="345"/>
      <c r="BC76" s="346">
        <f>SUM(BC27:BE39)+SUM(BC49:BE61)+SUM(BC64:BE74)</f>
        <v>-2.9999986290931702E-2</v>
      </c>
      <c r="BD76" s="346"/>
      <c r="BE76" s="346"/>
      <c r="BF76" s="346">
        <f>SUM(BF27:BH39)+SUM(BF49:BH61)+SUM(BF64:BH74)</f>
        <v>0.1519999522715807</v>
      </c>
      <c r="BG76" s="346"/>
      <c r="BH76" s="347"/>
      <c r="BI76" s="344"/>
      <c r="BJ76" s="345"/>
      <c r="BK76" s="346">
        <f>SUM(BK27:BM39)+SUM(BK49:BM61)+SUM(BK64:BM74)</f>
        <v>2.9000028967857361E-2</v>
      </c>
      <c r="BL76" s="346"/>
      <c r="BM76" s="346"/>
      <c r="BN76" s="346">
        <f>SUM(BN27:BP39)+SUM(BN49:BP61)+SUM(BN64:BP74)</f>
        <v>0.87999996729195118</v>
      </c>
      <c r="BO76" s="346"/>
      <c r="BP76" s="347"/>
      <c r="BQ76" s="344"/>
      <c r="BR76" s="345"/>
      <c r="BS76" s="346">
        <f>SUM(BS27:BU39)+SUM(BS49:BU61)+SUM(BS64:BU74)</f>
        <v>-5.8000274002552032E-2</v>
      </c>
      <c r="BT76" s="346"/>
      <c r="BU76" s="346"/>
      <c r="BV76" s="346">
        <f>SUM(BV27:BX39)+SUM(BV49:BX61)+SUM(BV64:BX74)</f>
        <v>0.83199992962181568</v>
      </c>
      <c r="BW76" s="346"/>
      <c r="BX76" s="347"/>
      <c r="BY76" s="344"/>
      <c r="BZ76" s="345"/>
      <c r="CA76" s="346">
        <f>SUM(CA27:CC39)+SUM(CA49:CC61)+SUM(CA64:CC74)</f>
        <v>-0.11800011247396469</v>
      </c>
      <c r="CB76" s="346"/>
      <c r="CC76" s="346"/>
      <c r="CD76" s="346">
        <f>SUM(CD27:CF39)+SUM(CD49:CF61)+SUM(CD64:CF74)</f>
        <v>0.68100006319582462</v>
      </c>
      <c r="CE76" s="346"/>
      <c r="CF76" s="347"/>
      <c r="CG76" s="344"/>
      <c r="CH76" s="345"/>
      <c r="CI76" s="346">
        <f>SUM(CI27:CK39)+SUM(CI49:CK61)+SUM(CI64:CK74)</f>
        <v>-0.42299987375736237</v>
      </c>
      <c r="CJ76" s="346"/>
      <c r="CK76" s="346"/>
      <c r="CL76" s="346">
        <f>SUM(CL27:CN39)+SUM(CL49:CN61)+SUM(CL64:CN74)</f>
        <v>0.81099999137222767</v>
      </c>
      <c r="CM76" s="346"/>
      <c r="CN76" s="347"/>
      <c r="CO76" s="344"/>
      <c r="CP76" s="345"/>
      <c r="CQ76" s="346">
        <f>SUM(CQ27:CS39)+SUM(CQ49:CS61)+SUM(CQ64:CS74)</f>
        <v>-0.156999871134758</v>
      </c>
      <c r="CR76" s="346"/>
      <c r="CS76" s="346"/>
      <c r="CT76" s="346">
        <f>SUM(CT27:CV39)+SUM(CT49:CV61)+SUM(CT64:CV74)</f>
        <v>0.69099993444979191</v>
      </c>
      <c r="CU76" s="346"/>
      <c r="CV76" s="347"/>
      <c r="CW76" s="344"/>
      <c r="CX76" s="345"/>
      <c r="CY76" s="346">
        <f>SUM(CY27:DA39)+SUM(CY49:DA61)+SUM(CY64:DA74)</f>
        <v>-3.7999905645847321E-2</v>
      </c>
      <c r="CZ76" s="346"/>
      <c r="DA76" s="346"/>
      <c r="DB76" s="346">
        <f>SUM(DB27:DD39)+SUM(DB49:DD61)+SUM(DB64:DD74)</f>
        <v>0.93300008960068226</v>
      </c>
      <c r="DC76" s="346"/>
      <c r="DD76" s="347"/>
      <c r="DE76" s="344"/>
      <c r="DF76" s="345"/>
      <c r="DG76" s="346">
        <f>SUM(DG27:DI39)+SUM(DG49:DI61)+SUM(DG64:DI74)</f>
        <v>-0.3840000256896019</v>
      </c>
      <c r="DH76" s="346"/>
      <c r="DI76" s="346"/>
      <c r="DJ76" s="346">
        <f>SUM(DJ27:DL39)+SUM(DJ49:DL61)+SUM(DJ64:DL74)</f>
        <v>0.90399987436830997</v>
      </c>
      <c r="DK76" s="346"/>
      <c r="DL76" s="347"/>
      <c r="DM76" s="344"/>
      <c r="DN76" s="345"/>
      <c r="DO76" s="346">
        <f>SUM(DO27:DQ39)+SUM(DO49:DQ61)+SUM(DO64:DQ74)</f>
        <v>-0.16099996119737625</v>
      </c>
      <c r="DP76" s="346"/>
      <c r="DQ76" s="346"/>
      <c r="DR76" s="346">
        <f>SUM(DR27:DT39)+SUM(DR49:DT61)+SUM(DR64:DT74)</f>
        <v>0.93200009502470493</v>
      </c>
      <c r="DS76" s="346"/>
      <c r="DT76" s="347"/>
      <c r="DU76" s="344"/>
      <c r="DV76" s="345"/>
      <c r="DW76" s="346">
        <f>SUM(DW27:DY39)+SUM(DW49:DY61)+SUM(DW64:DY74)</f>
        <v>-8.6999952793121338E-2</v>
      </c>
      <c r="DX76" s="346"/>
      <c r="DY76" s="346"/>
      <c r="DZ76" s="346">
        <f>SUM(DZ27:EB39)+SUM(DZ49:EB61)+SUM(DZ64:EB74)</f>
        <v>0.74099984206259251</v>
      </c>
      <c r="EA76" s="346"/>
      <c r="EB76" s="347"/>
      <c r="EC76" s="344"/>
      <c r="ED76" s="345"/>
      <c r="EE76" s="346">
        <f>SUM(EE27:EG39)+SUM(EE49:EG61)+SUM(EE64:EG74)</f>
        <v>5.5999830365180969E-2</v>
      </c>
      <c r="EF76" s="346"/>
      <c r="EG76" s="346"/>
      <c r="EH76" s="346">
        <f>SUM(EH27:EJ39)+SUM(EH49:EJ61)+SUM(EH64:EJ74)</f>
        <v>0.89899984933435917</v>
      </c>
      <c r="EI76" s="346"/>
      <c r="EJ76" s="347"/>
      <c r="EK76" s="344"/>
      <c r="EL76" s="345"/>
      <c r="EM76" s="346">
        <f>SUM(EM27:EO39)+SUM(EM49:EO61)+SUM(EM64:EO74)</f>
        <v>3.8000039756298065E-2</v>
      </c>
      <c r="EN76" s="346"/>
      <c r="EO76" s="346"/>
      <c r="EP76" s="346">
        <f>SUM(EP27:ER39)+SUM(EP49:ER61)+SUM(EP64:ER74)</f>
        <v>0.76000001467764378</v>
      </c>
      <c r="EQ76" s="346"/>
      <c r="ER76" s="347"/>
      <c r="ES76" s="344"/>
      <c r="ET76" s="345"/>
      <c r="EU76" s="346">
        <f>SUM(EU27:EW39)+SUM(EU49:EW61)+SUM(EU64:EW74)</f>
        <v>7.1999654173851013E-2</v>
      </c>
      <c r="EV76" s="346"/>
      <c r="EW76" s="346"/>
      <c r="EX76" s="346">
        <f>SUM(EX27:EZ39)+SUM(EX49:EZ61)+SUM(EX64:EZ74)</f>
        <v>0.86600006558001041</v>
      </c>
      <c r="EY76" s="346"/>
      <c r="EZ76" s="347"/>
      <c r="FA76" s="344"/>
      <c r="FB76" s="345"/>
      <c r="FC76" s="346">
        <f>SUM(FC27:FE39)+SUM(FC49:FE61)+SUM(FC64:FE74)</f>
        <v>-0.15399987250566483</v>
      </c>
      <c r="FD76" s="346"/>
      <c r="FE76" s="346"/>
      <c r="FF76" s="346">
        <f>SUM(FF27:FH39)+SUM(FF49:FH61)+SUM(FF64:FH74)</f>
        <v>0.89500016160309315</v>
      </c>
      <c r="FG76" s="346"/>
      <c r="FH76" s="347"/>
      <c r="FI76" s="344"/>
      <c r="FJ76" s="345"/>
      <c r="FK76" s="346">
        <f>SUM(FK27:FM39)+SUM(FK49:FM61)+SUM(FK64:FM74)</f>
        <v>-7.0999987423419952E-2</v>
      </c>
      <c r="FL76" s="346"/>
      <c r="FM76" s="346"/>
      <c r="FN76" s="346">
        <f>SUM(FN27:FP39)+SUM(FN49:FP61)+SUM(FN64:FP74)</f>
        <v>0.88900006748735905</v>
      </c>
      <c r="FO76" s="346"/>
      <c r="FP76" s="347"/>
      <c r="FQ76" s="344"/>
      <c r="FR76" s="345"/>
      <c r="FS76" s="346">
        <f>SUM(FS27:FU39)+SUM(FS49:FU61)+SUM(FS64:FU74)</f>
        <v>-5.900004506111145E-2</v>
      </c>
      <c r="FT76" s="346"/>
      <c r="FU76" s="346"/>
      <c r="FV76" s="346">
        <f>SUM(FV27:FX39)+SUM(FV49:FX61)+SUM(FV64:FX74)</f>
        <v>0.74899995513260365</v>
      </c>
      <c r="FW76" s="346"/>
      <c r="FX76" s="347"/>
      <c r="FY76" s="344"/>
      <c r="FZ76" s="345"/>
      <c r="GA76" s="346">
        <f>SUM(GA27:GC39)+SUM(GA49:GC61)+SUM(GA64:GC74)</f>
        <v>1.9999705255031586E-3</v>
      </c>
      <c r="GB76" s="346"/>
      <c r="GC76" s="346"/>
      <c r="GD76" s="346">
        <f>SUM(GD27:GF39)+SUM(GD49:GF61)+SUM(GD64:GF74)</f>
        <v>0.83099984563887119</v>
      </c>
      <c r="GE76" s="346"/>
      <c r="GF76" s="347"/>
      <c r="GG76" s="344"/>
      <c r="GH76" s="345"/>
      <c r="GI76" s="346">
        <f>SUM(GI27:GK39)+SUM(GI49:GK61)+SUM(GI64:GK74)</f>
        <v>-8.5000388324260712E-2</v>
      </c>
      <c r="GJ76" s="346"/>
      <c r="GK76" s="346"/>
      <c r="GL76" s="346">
        <f>SUM(GL27:GN39)+SUM(GL49:GN61)+SUM(GL64:GN74)</f>
        <v>0.89600004442036152</v>
      </c>
      <c r="GM76" s="346"/>
      <c r="GN76" s="347"/>
      <c r="GO76" s="344"/>
      <c r="GP76" s="345"/>
      <c r="GQ76" s="346">
        <f>SUM(GQ27:GS39)+SUM(GQ49:GS61)+SUM(GQ64:GS74)</f>
        <v>9.0002715587615967E-3</v>
      </c>
      <c r="GR76" s="346"/>
      <c r="GS76" s="346"/>
      <c r="GT76" s="346">
        <f>SUM(GT27:GV39)+SUM(GT49:GV61)+SUM(GT64:GV74)</f>
        <v>0.66100017912685871</v>
      </c>
      <c r="GU76" s="346"/>
      <c r="GV76" s="347"/>
    </row>
    <row r="77" spans="1:204" ht="13.5" thickBot="1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204" ht="13.5" thickBot="1" x14ac:dyDescent="0.25">
      <c r="A78" s="29" t="s">
        <v>116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/>
      <c r="M78" s="24"/>
      <c r="N78" s="25"/>
      <c r="O78" s="25"/>
      <c r="P78" s="25"/>
      <c r="Q78" s="25"/>
      <c r="R78" s="25"/>
      <c r="S78" s="25"/>
      <c r="T78" s="26"/>
      <c r="U78" s="24"/>
      <c r="V78" s="25"/>
      <c r="W78" s="25"/>
      <c r="X78" s="25"/>
      <c r="Y78" s="25"/>
      <c r="Z78" s="25"/>
      <c r="AA78" s="25"/>
      <c r="AB78" s="26"/>
      <c r="AC78" s="24"/>
      <c r="AD78" s="25"/>
      <c r="AE78" s="25"/>
      <c r="AF78" s="25"/>
      <c r="AG78" s="25"/>
      <c r="AH78" s="25"/>
      <c r="AI78" s="25"/>
      <c r="AJ78" s="26"/>
      <c r="AK78" s="24"/>
      <c r="AL78" s="25"/>
      <c r="AM78" s="25"/>
      <c r="AN78" s="25"/>
      <c r="AO78" s="25"/>
      <c r="AP78" s="25"/>
      <c r="AQ78" s="25"/>
      <c r="AR78" s="26"/>
      <c r="AS78" s="349"/>
      <c r="AT78" s="350"/>
      <c r="AU78" s="350"/>
      <c r="AV78" s="350"/>
      <c r="AW78" s="350"/>
      <c r="AX78" s="350"/>
      <c r="AY78" s="350"/>
      <c r="AZ78" s="351"/>
      <c r="BA78" s="349"/>
      <c r="BB78" s="350"/>
      <c r="BC78" s="350"/>
      <c r="BD78" s="350"/>
      <c r="BE78" s="350"/>
      <c r="BF78" s="350"/>
      <c r="BG78" s="350"/>
      <c r="BH78" s="351"/>
      <c r="BI78" s="349"/>
      <c r="BJ78" s="350"/>
      <c r="BK78" s="350"/>
      <c r="BL78" s="350"/>
      <c r="BM78" s="350"/>
      <c r="BN78" s="350"/>
      <c r="BO78" s="350"/>
      <c r="BP78" s="351"/>
      <c r="BQ78" s="349"/>
      <c r="BR78" s="350"/>
      <c r="BS78" s="350"/>
      <c r="BT78" s="350"/>
      <c r="BU78" s="350"/>
      <c r="BV78" s="350"/>
      <c r="BW78" s="350"/>
      <c r="BX78" s="351"/>
      <c r="BY78" s="349"/>
      <c r="BZ78" s="350"/>
      <c r="CA78" s="350"/>
      <c r="CB78" s="350"/>
      <c r="CC78" s="350"/>
      <c r="CD78" s="350"/>
      <c r="CE78" s="350"/>
      <c r="CF78" s="351"/>
      <c r="CG78" s="349"/>
      <c r="CH78" s="350"/>
      <c r="CI78" s="350"/>
      <c r="CJ78" s="350"/>
      <c r="CK78" s="350"/>
      <c r="CL78" s="350"/>
      <c r="CM78" s="350"/>
      <c r="CN78" s="351"/>
      <c r="CO78" s="349"/>
      <c r="CP78" s="350"/>
      <c r="CQ78" s="350"/>
      <c r="CR78" s="350"/>
      <c r="CS78" s="350"/>
      <c r="CT78" s="350"/>
      <c r="CU78" s="350"/>
      <c r="CV78" s="351"/>
      <c r="CW78" s="349"/>
      <c r="CX78" s="350"/>
      <c r="CY78" s="350"/>
      <c r="CZ78" s="350"/>
      <c r="DA78" s="350"/>
      <c r="DB78" s="350"/>
      <c r="DC78" s="350"/>
      <c r="DD78" s="351"/>
      <c r="DE78" s="349"/>
      <c r="DF78" s="350"/>
      <c r="DG78" s="350"/>
      <c r="DH78" s="350"/>
      <c r="DI78" s="350"/>
      <c r="DJ78" s="350"/>
      <c r="DK78" s="350"/>
      <c r="DL78" s="351"/>
      <c r="DM78" s="349"/>
      <c r="DN78" s="350"/>
      <c r="DO78" s="350"/>
      <c r="DP78" s="350"/>
      <c r="DQ78" s="350"/>
      <c r="DR78" s="350"/>
      <c r="DS78" s="350"/>
      <c r="DT78" s="351"/>
      <c r="DU78" s="349"/>
      <c r="DV78" s="350"/>
      <c r="DW78" s="350"/>
      <c r="DX78" s="350"/>
      <c r="DY78" s="350"/>
      <c r="DZ78" s="350"/>
      <c r="EA78" s="350"/>
      <c r="EB78" s="351"/>
      <c r="EC78" s="349"/>
      <c r="ED78" s="350"/>
      <c r="EE78" s="350"/>
      <c r="EF78" s="350"/>
      <c r="EG78" s="350"/>
      <c r="EH78" s="350"/>
      <c r="EI78" s="350"/>
      <c r="EJ78" s="351"/>
      <c r="EK78" s="349"/>
      <c r="EL78" s="350"/>
      <c r="EM78" s="350"/>
      <c r="EN78" s="350"/>
      <c r="EO78" s="350"/>
      <c r="EP78" s="350"/>
      <c r="EQ78" s="350"/>
      <c r="ER78" s="351"/>
      <c r="ES78" s="349"/>
      <c r="ET78" s="350"/>
      <c r="EU78" s="350"/>
      <c r="EV78" s="350"/>
      <c r="EW78" s="350"/>
      <c r="EX78" s="350"/>
      <c r="EY78" s="350"/>
      <c r="EZ78" s="351"/>
      <c r="FA78" s="349"/>
      <c r="FB78" s="350"/>
      <c r="FC78" s="350"/>
      <c r="FD78" s="350"/>
      <c r="FE78" s="350"/>
      <c r="FF78" s="350"/>
      <c r="FG78" s="350"/>
      <c r="FH78" s="351"/>
      <c r="FI78" s="349"/>
      <c r="FJ78" s="350"/>
      <c r="FK78" s="350"/>
      <c r="FL78" s="350"/>
      <c r="FM78" s="350"/>
      <c r="FN78" s="350"/>
      <c r="FO78" s="350"/>
      <c r="FP78" s="351"/>
      <c r="FQ78" s="349"/>
      <c r="FR78" s="350"/>
      <c r="FS78" s="350"/>
      <c r="FT78" s="350"/>
      <c r="FU78" s="350"/>
      <c r="FV78" s="350"/>
      <c r="FW78" s="350"/>
      <c r="FX78" s="351"/>
      <c r="FY78" s="349"/>
      <c r="FZ78" s="350"/>
      <c r="GA78" s="350"/>
      <c r="GB78" s="350"/>
      <c r="GC78" s="350"/>
      <c r="GD78" s="350"/>
      <c r="GE78" s="350"/>
      <c r="GF78" s="351"/>
      <c r="GG78" s="349"/>
      <c r="GH78" s="350"/>
      <c r="GI78" s="350"/>
      <c r="GJ78" s="350"/>
      <c r="GK78" s="350"/>
      <c r="GL78" s="350"/>
      <c r="GM78" s="350"/>
      <c r="GN78" s="351"/>
      <c r="GO78" s="349"/>
      <c r="GP78" s="350"/>
      <c r="GQ78" s="350"/>
      <c r="GR78" s="350"/>
      <c r="GS78" s="350"/>
      <c r="GT78" s="350"/>
      <c r="GU78" s="350"/>
      <c r="GV78" s="351"/>
    </row>
  </sheetData>
  <mergeCells count="4788">
    <mergeCell ref="FI78:FP78"/>
    <mergeCell ref="FQ78:FX78"/>
    <mergeCell ref="FY78:GF78"/>
    <mergeCell ref="GG78:GN78"/>
    <mergeCell ref="GO78:GV78"/>
    <mergeCell ref="DM78:DT78"/>
    <mergeCell ref="DU78:EB78"/>
    <mergeCell ref="EC78:EJ78"/>
    <mergeCell ref="EK78:ER78"/>
    <mergeCell ref="ES78:EZ78"/>
    <mergeCell ref="FA78:FH78"/>
    <mergeCell ref="BQ78:BX78"/>
    <mergeCell ref="BY78:CF78"/>
    <mergeCell ref="CG78:CN78"/>
    <mergeCell ref="CO78:CV78"/>
    <mergeCell ref="CW78:DD78"/>
    <mergeCell ref="DE78:DL78"/>
    <mergeCell ref="GT76:GV76"/>
    <mergeCell ref="A77:AR77"/>
    <mergeCell ref="A78:L78"/>
    <mergeCell ref="M78:T78"/>
    <mergeCell ref="U78:AB78"/>
    <mergeCell ref="AC78:AJ78"/>
    <mergeCell ref="AK78:AR78"/>
    <mergeCell ref="AS78:AZ78"/>
    <mergeCell ref="BA78:BH78"/>
    <mergeCell ref="BI78:BP78"/>
    <mergeCell ref="GD76:GF76"/>
    <mergeCell ref="GG76:GH76"/>
    <mergeCell ref="GI76:GK76"/>
    <mergeCell ref="GL76:GN76"/>
    <mergeCell ref="GO76:GP76"/>
    <mergeCell ref="GQ76:GS76"/>
    <mergeCell ref="FN76:FP76"/>
    <mergeCell ref="FQ76:FR76"/>
    <mergeCell ref="FS76:FU76"/>
    <mergeCell ref="FV76:FX76"/>
    <mergeCell ref="FY76:FZ76"/>
    <mergeCell ref="GA76:GC76"/>
    <mergeCell ref="EX76:EZ76"/>
    <mergeCell ref="FA76:FB76"/>
    <mergeCell ref="FC76:FE76"/>
    <mergeCell ref="FF76:FH76"/>
    <mergeCell ref="FI76:FJ76"/>
    <mergeCell ref="FK76:FM76"/>
    <mergeCell ref="EH76:EJ76"/>
    <mergeCell ref="EK76:EL76"/>
    <mergeCell ref="EM76:EO76"/>
    <mergeCell ref="EP76:ER76"/>
    <mergeCell ref="ES76:ET76"/>
    <mergeCell ref="EU76:EW76"/>
    <mergeCell ref="DR76:DT76"/>
    <mergeCell ref="DU76:DV76"/>
    <mergeCell ref="DW76:DY76"/>
    <mergeCell ref="DZ76:EB76"/>
    <mergeCell ref="EC76:ED76"/>
    <mergeCell ref="EE76:EG76"/>
    <mergeCell ref="DB76:DD76"/>
    <mergeCell ref="DE76:DF76"/>
    <mergeCell ref="DG76:DI76"/>
    <mergeCell ref="DJ76:DL76"/>
    <mergeCell ref="DM76:DN76"/>
    <mergeCell ref="DO76:DQ76"/>
    <mergeCell ref="CL76:CN76"/>
    <mergeCell ref="CO76:CP76"/>
    <mergeCell ref="CQ76:CS76"/>
    <mergeCell ref="CT76:CV76"/>
    <mergeCell ref="CW76:CX76"/>
    <mergeCell ref="CY76:DA76"/>
    <mergeCell ref="BV76:BX76"/>
    <mergeCell ref="BY76:BZ76"/>
    <mergeCell ref="CA76:CC76"/>
    <mergeCell ref="CD76:CF76"/>
    <mergeCell ref="CG76:CH76"/>
    <mergeCell ref="CI76:CK76"/>
    <mergeCell ref="BF76:BH76"/>
    <mergeCell ref="BI76:BJ76"/>
    <mergeCell ref="BK76:BM76"/>
    <mergeCell ref="BN76:BP76"/>
    <mergeCell ref="BQ76:BR76"/>
    <mergeCell ref="BS76:BU76"/>
    <mergeCell ref="AP76:AR76"/>
    <mergeCell ref="AS76:AT76"/>
    <mergeCell ref="AU76:AW76"/>
    <mergeCell ref="AX76:AZ76"/>
    <mergeCell ref="BA76:BB76"/>
    <mergeCell ref="BC76:BE76"/>
    <mergeCell ref="Z76:AB76"/>
    <mergeCell ref="AC76:AD76"/>
    <mergeCell ref="AE76:AG76"/>
    <mergeCell ref="AH76:AJ76"/>
    <mergeCell ref="AK76:AL76"/>
    <mergeCell ref="AM76:AO76"/>
    <mergeCell ref="GL75:GN75"/>
    <mergeCell ref="GO75:GP75"/>
    <mergeCell ref="GQ75:GS75"/>
    <mergeCell ref="GT75:GV75"/>
    <mergeCell ref="A76:L76"/>
    <mergeCell ref="M76:N76"/>
    <mergeCell ref="O76:Q76"/>
    <mergeCell ref="R76:T76"/>
    <mergeCell ref="U76:V76"/>
    <mergeCell ref="W76:Y76"/>
    <mergeCell ref="FV75:FX75"/>
    <mergeCell ref="FY75:FZ75"/>
    <mergeCell ref="GA75:GC75"/>
    <mergeCell ref="GD75:GF75"/>
    <mergeCell ref="GG75:GH75"/>
    <mergeCell ref="GI75:GK75"/>
    <mergeCell ref="FF75:FH75"/>
    <mergeCell ref="FI75:FJ75"/>
    <mergeCell ref="FK75:FM75"/>
    <mergeCell ref="FN75:FP75"/>
    <mergeCell ref="FQ75:FR75"/>
    <mergeCell ref="FS75:FU75"/>
    <mergeCell ref="EP75:ER75"/>
    <mergeCell ref="ES75:ET75"/>
    <mergeCell ref="EU75:EW75"/>
    <mergeCell ref="EX75:EZ75"/>
    <mergeCell ref="FA75:FB75"/>
    <mergeCell ref="FC75:FE75"/>
    <mergeCell ref="DZ75:EB75"/>
    <mergeCell ref="EC75:ED75"/>
    <mergeCell ref="EE75:EG75"/>
    <mergeCell ref="EH75:EJ75"/>
    <mergeCell ref="EK75:EL75"/>
    <mergeCell ref="EM75:EO75"/>
    <mergeCell ref="DJ75:DL75"/>
    <mergeCell ref="DM75:DN75"/>
    <mergeCell ref="DO75:DQ75"/>
    <mergeCell ref="DR75:DT75"/>
    <mergeCell ref="DU75:DV75"/>
    <mergeCell ref="DW75:DY75"/>
    <mergeCell ref="CT75:CV75"/>
    <mergeCell ref="CW75:CX75"/>
    <mergeCell ref="CY75:DA75"/>
    <mergeCell ref="DB75:DD75"/>
    <mergeCell ref="DE75:DF75"/>
    <mergeCell ref="DG75:DI75"/>
    <mergeCell ref="CD75:CF75"/>
    <mergeCell ref="CG75:CH75"/>
    <mergeCell ref="CI75:CK75"/>
    <mergeCell ref="CL75:CN75"/>
    <mergeCell ref="CO75:CP75"/>
    <mergeCell ref="CQ75:CS75"/>
    <mergeCell ref="BN75:BP75"/>
    <mergeCell ref="BQ75:BR75"/>
    <mergeCell ref="BS75:BU75"/>
    <mergeCell ref="BV75:BX75"/>
    <mergeCell ref="BY75:BZ75"/>
    <mergeCell ref="CA75:CC75"/>
    <mergeCell ref="AX75:AZ75"/>
    <mergeCell ref="BA75:BB75"/>
    <mergeCell ref="BC75:BE75"/>
    <mergeCell ref="BF75:BH75"/>
    <mergeCell ref="BI75:BJ75"/>
    <mergeCell ref="BK75:BM75"/>
    <mergeCell ref="AH75:AJ75"/>
    <mergeCell ref="AK75:AL75"/>
    <mergeCell ref="AM75:AO75"/>
    <mergeCell ref="AP75:AR75"/>
    <mergeCell ref="AS75:AT75"/>
    <mergeCell ref="AU75:AW75"/>
    <mergeCell ref="GT74:GV74"/>
    <mergeCell ref="A75:L75"/>
    <mergeCell ref="M75:N75"/>
    <mergeCell ref="O75:Q75"/>
    <mergeCell ref="R75:T75"/>
    <mergeCell ref="U75:V75"/>
    <mergeCell ref="W75:Y75"/>
    <mergeCell ref="Z75:AB75"/>
    <mergeCell ref="AC75:AD75"/>
    <mergeCell ref="AE75:AG75"/>
    <mergeCell ref="GD74:GF74"/>
    <mergeCell ref="GG74:GH74"/>
    <mergeCell ref="GI74:GK74"/>
    <mergeCell ref="GL74:GN74"/>
    <mergeCell ref="GO74:GP74"/>
    <mergeCell ref="GQ74:GS74"/>
    <mergeCell ref="FN74:FP74"/>
    <mergeCell ref="FQ74:FR74"/>
    <mergeCell ref="FS74:FU74"/>
    <mergeCell ref="FV74:FX74"/>
    <mergeCell ref="FY74:FZ74"/>
    <mergeCell ref="GA74:GC74"/>
    <mergeCell ref="EX74:EZ74"/>
    <mergeCell ref="FA74:FB74"/>
    <mergeCell ref="FC74:FE74"/>
    <mergeCell ref="FF74:FH74"/>
    <mergeCell ref="FI74:FJ74"/>
    <mergeCell ref="FK74:FM74"/>
    <mergeCell ref="EH74:EJ74"/>
    <mergeCell ref="EK74:EL74"/>
    <mergeCell ref="EM74:EO74"/>
    <mergeCell ref="EP74:ER74"/>
    <mergeCell ref="ES74:ET74"/>
    <mergeCell ref="EU74:EW74"/>
    <mergeCell ref="DR74:DT74"/>
    <mergeCell ref="DU74:DV74"/>
    <mergeCell ref="DW74:DY74"/>
    <mergeCell ref="DZ74:EB74"/>
    <mergeCell ref="EC74:ED74"/>
    <mergeCell ref="EE74:EG74"/>
    <mergeCell ref="DB74:DD74"/>
    <mergeCell ref="DE74:DF74"/>
    <mergeCell ref="DG74:DI74"/>
    <mergeCell ref="DJ74:DL74"/>
    <mergeCell ref="DM74:DN74"/>
    <mergeCell ref="DO74:DQ74"/>
    <mergeCell ref="CL74:CN74"/>
    <mergeCell ref="CO74:CP74"/>
    <mergeCell ref="CQ74:CS74"/>
    <mergeCell ref="CT74:CV74"/>
    <mergeCell ref="CW74:CX74"/>
    <mergeCell ref="CY74:DA74"/>
    <mergeCell ref="BV74:BX74"/>
    <mergeCell ref="BY74:BZ74"/>
    <mergeCell ref="CA74:CC74"/>
    <mergeCell ref="CD74:CF74"/>
    <mergeCell ref="CG74:CH74"/>
    <mergeCell ref="CI74:CK74"/>
    <mergeCell ref="BF74:BH74"/>
    <mergeCell ref="BI74:BJ74"/>
    <mergeCell ref="BK74:BM74"/>
    <mergeCell ref="BN74:BP74"/>
    <mergeCell ref="BQ74:BR74"/>
    <mergeCell ref="BS74:BU74"/>
    <mergeCell ref="AP74:AR74"/>
    <mergeCell ref="AS74:AT74"/>
    <mergeCell ref="AU74:AW74"/>
    <mergeCell ref="AX74:AZ74"/>
    <mergeCell ref="BA74:BB74"/>
    <mergeCell ref="BC74:BE74"/>
    <mergeCell ref="Z74:AB74"/>
    <mergeCell ref="AC74:AD74"/>
    <mergeCell ref="AE74:AG74"/>
    <mergeCell ref="AH74:AJ74"/>
    <mergeCell ref="AK74:AL74"/>
    <mergeCell ref="AM74:AO74"/>
    <mergeCell ref="GL73:GN73"/>
    <mergeCell ref="GO73:GP73"/>
    <mergeCell ref="GQ73:GS73"/>
    <mergeCell ref="GT73:GV73"/>
    <mergeCell ref="A74:D74"/>
    <mergeCell ref="M74:N74"/>
    <mergeCell ref="O74:Q74"/>
    <mergeCell ref="R74:T74"/>
    <mergeCell ref="U74:V74"/>
    <mergeCell ref="W74:Y74"/>
    <mergeCell ref="FV73:FX73"/>
    <mergeCell ref="FY73:FZ73"/>
    <mergeCell ref="GA73:GC73"/>
    <mergeCell ref="GD73:GF73"/>
    <mergeCell ref="GG73:GH73"/>
    <mergeCell ref="GI73:GK73"/>
    <mergeCell ref="FF73:FH73"/>
    <mergeCell ref="FI73:FJ73"/>
    <mergeCell ref="FK73:FM73"/>
    <mergeCell ref="FN73:FP73"/>
    <mergeCell ref="FQ73:FR73"/>
    <mergeCell ref="FS73:FU73"/>
    <mergeCell ref="EP73:ER73"/>
    <mergeCell ref="ES73:ET73"/>
    <mergeCell ref="EU73:EW73"/>
    <mergeCell ref="EX73:EZ73"/>
    <mergeCell ref="FA73:FB73"/>
    <mergeCell ref="FC73:FE73"/>
    <mergeCell ref="DZ73:EB73"/>
    <mergeCell ref="EC73:ED73"/>
    <mergeCell ref="EE73:EG73"/>
    <mergeCell ref="EH73:EJ73"/>
    <mergeCell ref="EK73:EL73"/>
    <mergeCell ref="EM73:EO73"/>
    <mergeCell ref="DJ73:DL73"/>
    <mergeCell ref="DM73:DN73"/>
    <mergeCell ref="DO73:DQ73"/>
    <mergeCell ref="DR73:DT73"/>
    <mergeCell ref="DU73:DV73"/>
    <mergeCell ref="DW73:DY73"/>
    <mergeCell ref="CT73:CV73"/>
    <mergeCell ref="CW73:CX73"/>
    <mergeCell ref="CY73:DA73"/>
    <mergeCell ref="DB73:DD73"/>
    <mergeCell ref="DE73:DF73"/>
    <mergeCell ref="DG73:DI73"/>
    <mergeCell ref="CD73:CF73"/>
    <mergeCell ref="CG73:CH73"/>
    <mergeCell ref="CI73:CK73"/>
    <mergeCell ref="CL73:CN73"/>
    <mergeCell ref="CO73:CP73"/>
    <mergeCell ref="CQ73:CS73"/>
    <mergeCell ref="BN73:BP73"/>
    <mergeCell ref="BQ73:BR73"/>
    <mergeCell ref="BS73:BU73"/>
    <mergeCell ref="BV73:BX73"/>
    <mergeCell ref="BY73:BZ73"/>
    <mergeCell ref="CA73:CC73"/>
    <mergeCell ref="AX73:AZ73"/>
    <mergeCell ref="BA73:BB73"/>
    <mergeCell ref="BC73:BE73"/>
    <mergeCell ref="BF73:BH73"/>
    <mergeCell ref="BI73:BJ73"/>
    <mergeCell ref="BK73:BM73"/>
    <mergeCell ref="AH73:AJ73"/>
    <mergeCell ref="AK73:AL73"/>
    <mergeCell ref="AM73:AO73"/>
    <mergeCell ref="AP73:AR73"/>
    <mergeCell ref="AS73:AT73"/>
    <mergeCell ref="AU73:AW73"/>
    <mergeCell ref="GT72:GV72"/>
    <mergeCell ref="A73:D73"/>
    <mergeCell ref="M73:N73"/>
    <mergeCell ref="O73:Q73"/>
    <mergeCell ref="R73:T73"/>
    <mergeCell ref="U73:V73"/>
    <mergeCell ref="W73:Y73"/>
    <mergeCell ref="Z73:AB73"/>
    <mergeCell ref="AC73:AD73"/>
    <mergeCell ref="AE73:AG73"/>
    <mergeCell ref="GD72:GF72"/>
    <mergeCell ref="GG72:GH72"/>
    <mergeCell ref="GI72:GK72"/>
    <mergeCell ref="GL72:GN72"/>
    <mergeCell ref="GO72:GP72"/>
    <mergeCell ref="GQ72:GS72"/>
    <mergeCell ref="FN72:FP72"/>
    <mergeCell ref="FQ72:FR72"/>
    <mergeCell ref="FS72:FU72"/>
    <mergeCell ref="FV72:FX72"/>
    <mergeCell ref="FY72:FZ72"/>
    <mergeCell ref="GA72:GC72"/>
    <mergeCell ref="EX72:EZ72"/>
    <mergeCell ref="FA72:FB72"/>
    <mergeCell ref="FC72:FE72"/>
    <mergeCell ref="FF72:FH72"/>
    <mergeCell ref="FI72:FJ72"/>
    <mergeCell ref="FK72:FM72"/>
    <mergeCell ref="EH72:EJ72"/>
    <mergeCell ref="EK72:EL72"/>
    <mergeCell ref="EM72:EO72"/>
    <mergeCell ref="EP72:ER72"/>
    <mergeCell ref="ES72:ET72"/>
    <mergeCell ref="EU72:EW72"/>
    <mergeCell ref="DR72:DT72"/>
    <mergeCell ref="DU72:DV72"/>
    <mergeCell ref="DW72:DY72"/>
    <mergeCell ref="DZ72:EB72"/>
    <mergeCell ref="EC72:ED72"/>
    <mergeCell ref="EE72:EG72"/>
    <mergeCell ref="DB72:DD72"/>
    <mergeCell ref="DE72:DF72"/>
    <mergeCell ref="DG72:DI72"/>
    <mergeCell ref="DJ72:DL72"/>
    <mergeCell ref="DM72:DN72"/>
    <mergeCell ref="DO72:DQ72"/>
    <mergeCell ref="CL72:CN72"/>
    <mergeCell ref="CO72:CP72"/>
    <mergeCell ref="CQ72:CS72"/>
    <mergeCell ref="CT72:CV72"/>
    <mergeCell ref="CW72:CX72"/>
    <mergeCell ref="CY72:DA72"/>
    <mergeCell ref="BV72:BX72"/>
    <mergeCell ref="BY72:BZ72"/>
    <mergeCell ref="CA72:CC72"/>
    <mergeCell ref="CD72:CF72"/>
    <mergeCell ref="CG72:CH72"/>
    <mergeCell ref="CI72:CK72"/>
    <mergeCell ref="BF72:BH72"/>
    <mergeCell ref="BI72:BJ72"/>
    <mergeCell ref="BK72:BM72"/>
    <mergeCell ref="BN72:BP72"/>
    <mergeCell ref="BQ72:BR72"/>
    <mergeCell ref="BS72:BU72"/>
    <mergeCell ref="AP72:AR72"/>
    <mergeCell ref="AS72:AT72"/>
    <mergeCell ref="AU72:AW72"/>
    <mergeCell ref="AX72:AZ72"/>
    <mergeCell ref="BA72:BB72"/>
    <mergeCell ref="BC72:BE72"/>
    <mergeCell ref="Z72:AB72"/>
    <mergeCell ref="AC72:AD72"/>
    <mergeCell ref="AE72:AG72"/>
    <mergeCell ref="AH72:AJ72"/>
    <mergeCell ref="AK72:AL72"/>
    <mergeCell ref="AM72:AO72"/>
    <mergeCell ref="GL71:GN71"/>
    <mergeCell ref="GO71:GP71"/>
    <mergeCell ref="GQ71:GS71"/>
    <mergeCell ref="GT71:GV71"/>
    <mergeCell ref="A72:D72"/>
    <mergeCell ref="M72:N72"/>
    <mergeCell ref="O72:Q72"/>
    <mergeCell ref="R72:T72"/>
    <mergeCell ref="U72:V72"/>
    <mergeCell ref="W72:Y72"/>
    <mergeCell ref="FV71:FX71"/>
    <mergeCell ref="FY71:FZ71"/>
    <mergeCell ref="GA71:GC71"/>
    <mergeCell ref="GD71:GF71"/>
    <mergeCell ref="GG71:GH71"/>
    <mergeCell ref="GI71:GK71"/>
    <mergeCell ref="FF71:FH71"/>
    <mergeCell ref="FI71:FJ71"/>
    <mergeCell ref="FK71:FM71"/>
    <mergeCell ref="FN71:FP71"/>
    <mergeCell ref="FQ71:FR71"/>
    <mergeCell ref="FS71:FU71"/>
    <mergeCell ref="EP71:ER71"/>
    <mergeCell ref="ES71:ET71"/>
    <mergeCell ref="EU71:EW71"/>
    <mergeCell ref="EX71:EZ71"/>
    <mergeCell ref="FA71:FB71"/>
    <mergeCell ref="FC71:FE71"/>
    <mergeCell ref="DZ71:EB71"/>
    <mergeCell ref="EC71:ED71"/>
    <mergeCell ref="EE71:EG71"/>
    <mergeCell ref="EH71:EJ71"/>
    <mergeCell ref="EK71:EL71"/>
    <mergeCell ref="EM71:EO71"/>
    <mergeCell ref="DJ71:DL71"/>
    <mergeCell ref="DM71:DN71"/>
    <mergeCell ref="DO71:DQ71"/>
    <mergeCell ref="DR71:DT71"/>
    <mergeCell ref="DU71:DV71"/>
    <mergeCell ref="DW71:DY71"/>
    <mergeCell ref="CT71:CV71"/>
    <mergeCell ref="CW71:CX71"/>
    <mergeCell ref="CY71:DA71"/>
    <mergeCell ref="DB71:DD71"/>
    <mergeCell ref="DE71:DF71"/>
    <mergeCell ref="DG71:DI71"/>
    <mergeCell ref="CD71:CF71"/>
    <mergeCell ref="CG71:CH71"/>
    <mergeCell ref="CI71:CK71"/>
    <mergeCell ref="CL71:CN71"/>
    <mergeCell ref="CO71:CP71"/>
    <mergeCell ref="CQ71:CS71"/>
    <mergeCell ref="BN71:BP71"/>
    <mergeCell ref="BQ71:BR71"/>
    <mergeCell ref="BS71:BU71"/>
    <mergeCell ref="BV71:BX71"/>
    <mergeCell ref="BY71:BZ71"/>
    <mergeCell ref="CA71:CC71"/>
    <mergeCell ref="AX71:AZ71"/>
    <mergeCell ref="BA71:BB71"/>
    <mergeCell ref="BC71:BE71"/>
    <mergeCell ref="BF71:BH71"/>
    <mergeCell ref="BI71:BJ71"/>
    <mergeCell ref="BK71:BM71"/>
    <mergeCell ref="AH71:AJ71"/>
    <mergeCell ref="AK71:AL71"/>
    <mergeCell ref="AM71:AO71"/>
    <mergeCell ref="AP71:AR71"/>
    <mergeCell ref="AS71:AT71"/>
    <mergeCell ref="AU71:AW71"/>
    <mergeCell ref="GT70:GV70"/>
    <mergeCell ref="A71:D71"/>
    <mergeCell ref="M71:N71"/>
    <mergeCell ref="O71:Q71"/>
    <mergeCell ref="R71:T71"/>
    <mergeCell ref="U71:V71"/>
    <mergeCell ref="W71:Y71"/>
    <mergeCell ref="Z71:AB71"/>
    <mergeCell ref="AC71:AD71"/>
    <mergeCell ref="AE71:AG71"/>
    <mergeCell ref="GD70:GF70"/>
    <mergeCell ref="GG70:GH70"/>
    <mergeCell ref="GI70:GK70"/>
    <mergeCell ref="GL70:GN70"/>
    <mergeCell ref="GO70:GP70"/>
    <mergeCell ref="GQ70:GS70"/>
    <mergeCell ref="FN70:FP70"/>
    <mergeCell ref="FQ70:FR70"/>
    <mergeCell ref="FS70:FU70"/>
    <mergeCell ref="FV70:FX70"/>
    <mergeCell ref="FY70:FZ70"/>
    <mergeCell ref="GA70:GC70"/>
    <mergeCell ref="EX70:EZ70"/>
    <mergeCell ref="FA70:FB70"/>
    <mergeCell ref="FC70:FE70"/>
    <mergeCell ref="FF70:FH70"/>
    <mergeCell ref="FI70:FJ70"/>
    <mergeCell ref="FK70:FM70"/>
    <mergeCell ref="EH70:EJ70"/>
    <mergeCell ref="EK70:EL70"/>
    <mergeCell ref="EM70:EO70"/>
    <mergeCell ref="EP70:ER70"/>
    <mergeCell ref="ES70:ET70"/>
    <mergeCell ref="EU70:EW70"/>
    <mergeCell ref="DR70:DT70"/>
    <mergeCell ref="DU70:DV70"/>
    <mergeCell ref="DW70:DY70"/>
    <mergeCell ref="DZ70:EB70"/>
    <mergeCell ref="EC70:ED70"/>
    <mergeCell ref="EE70:EG70"/>
    <mergeCell ref="DB70:DD70"/>
    <mergeCell ref="DE70:DF70"/>
    <mergeCell ref="DG70:DI70"/>
    <mergeCell ref="DJ70:DL70"/>
    <mergeCell ref="DM70:DN70"/>
    <mergeCell ref="DO70:DQ70"/>
    <mergeCell ref="CL70:CN70"/>
    <mergeCell ref="CO70:CP70"/>
    <mergeCell ref="CQ70:CS70"/>
    <mergeCell ref="CT70:CV70"/>
    <mergeCell ref="CW70:CX70"/>
    <mergeCell ref="CY70:DA70"/>
    <mergeCell ref="BV70:BX70"/>
    <mergeCell ref="BY70:BZ70"/>
    <mergeCell ref="CA70:CC70"/>
    <mergeCell ref="CD70:CF70"/>
    <mergeCell ref="CG70:CH70"/>
    <mergeCell ref="CI70:CK70"/>
    <mergeCell ref="BF70:BH70"/>
    <mergeCell ref="BI70:BJ70"/>
    <mergeCell ref="BK70:BM70"/>
    <mergeCell ref="BN70:BP70"/>
    <mergeCell ref="BQ70:BR70"/>
    <mergeCell ref="BS70:BU70"/>
    <mergeCell ref="AP70:AR70"/>
    <mergeCell ref="AS70:AT70"/>
    <mergeCell ref="AU70:AW70"/>
    <mergeCell ref="AX70:AZ70"/>
    <mergeCell ref="BA70:BB70"/>
    <mergeCell ref="BC70:BE70"/>
    <mergeCell ref="Z70:AB70"/>
    <mergeCell ref="AC70:AD70"/>
    <mergeCell ref="AE70:AG70"/>
    <mergeCell ref="AH70:AJ70"/>
    <mergeCell ref="AK70:AL70"/>
    <mergeCell ref="AM70:AO70"/>
    <mergeCell ref="GL69:GN69"/>
    <mergeCell ref="GO69:GP69"/>
    <mergeCell ref="GQ69:GS69"/>
    <mergeCell ref="GT69:GV69"/>
    <mergeCell ref="A70:D70"/>
    <mergeCell ref="M70:N70"/>
    <mergeCell ref="O70:Q70"/>
    <mergeCell ref="R70:T70"/>
    <mergeCell ref="U70:V70"/>
    <mergeCell ref="W70:Y70"/>
    <mergeCell ref="FV69:FX69"/>
    <mergeCell ref="FY69:FZ69"/>
    <mergeCell ref="GA69:GC69"/>
    <mergeCell ref="GD69:GF69"/>
    <mergeCell ref="GG69:GH69"/>
    <mergeCell ref="GI69:GK69"/>
    <mergeCell ref="FF69:FH69"/>
    <mergeCell ref="FI69:FJ69"/>
    <mergeCell ref="FK69:FM69"/>
    <mergeCell ref="FN69:FP69"/>
    <mergeCell ref="FQ69:FR69"/>
    <mergeCell ref="FS69:FU69"/>
    <mergeCell ref="EP69:ER69"/>
    <mergeCell ref="ES69:ET69"/>
    <mergeCell ref="EU69:EW69"/>
    <mergeCell ref="EX69:EZ69"/>
    <mergeCell ref="FA69:FB69"/>
    <mergeCell ref="FC69:FE69"/>
    <mergeCell ref="DZ69:EB69"/>
    <mergeCell ref="EC69:ED69"/>
    <mergeCell ref="EE69:EG69"/>
    <mergeCell ref="EH69:EJ69"/>
    <mergeCell ref="EK69:EL69"/>
    <mergeCell ref="EM69:EO69"/>
    <mergeCell ref="DJ69:DL69"/>
    <mergeCell ref="DM69:DN69"/>
    <mergeCell ref="DO69:DQ69"/>
    <mergeCell ref="DR69:DT69"/>
    <mergeCell ref="DU69:DV69"/>
    <mergeCell ref="DW69:DY69"/>
    <mergeCell ref="CT69:CV69"/>
    <mergeCell ref="CW69:CX69"/>
    <mergeCell ref="CY69:DA69"/>
    <mergeCell ref="DB69:DD69"/>
    <mergeCell ref="DE69:DF69"/>
    <mergeCell ref="DG69:DI69"/>
    <mergeCell ref="CD69:CF69"/>
    <mergeCell ref="CG69:CH69"/>
    <mergeCell ref="CI69:CK69"/>
    <mergeCell ref="CL69:CN69"/>
    <mergeCell ref="CO69:CP69"/>
    <mergeCell ref="CQ69:CS69"/>
    <mergeCell ref="BN69:BP69"/>
    <mergeCell ref="BQ69:BR69"/>
    <mergeCell ref="BS69:BU69"/>
    <mergeCell ref="BV69:BX69"/>
    <mergeCell ref="BY69:BZ69"/>
    <mergeCell ref="CA69:CC69"/>
    <mergeCell ref="AX69:AZ69"/>
    <mergeCell ref="BA69:BB69"/>
    <mergeCell ref="BC69:BE69"/>
    <mergeCell ref="BF69:BH69"/>
    <mergeCell ref="BI69:BJ69"/>
    <mergeCell ref="BK69:BM69"/>
    <mergeCell ref="AH69:AJ69"/>
    <mergeCell ref="AK69:AL69"/>
    <mergeCell ref="AM69:AO69"/>
    <mergeCell ref="AP69:AR69"/>
    <mergeCell ref="AS69:AT69"/>
    <mergeCell ref="AU69:AW69"/>
    <mergeCell ref="GT68:GV68"/>
    <mergeCell ref="A69:D69"/>
    <mergeCell ref="M69:N69"/>
    <mergeCell ref="O69:Q69"/>
    <mergeCell ref="R69:T69"/>
    <mergeCell ref="U69:V69"/>
    <mergeCell ref="W69:Y69"/>
    <mergeCell ref="Z69:AB69"/>
    <mergeCell ref="AC69:AD69"/>
    <mergeCell ref="AE69:AG69"/>
    <mergeCell ref="GD68:GF68"/>
    <mergeCell ref="GG68:GH68"/>
    <mergeCell ref="GI68:GK68"/>
    <mergeCell ref="GL68:GN68"/>
    <mergeCell ref="GO68:GP68"/>
    <mergeCell ref="GQ68:GS68"/>
    <mergeCell ref="FN68:FP68"/>
    <mergeCell ref="FQ68:FR68"/>
    <mergeCell ref="FS68:FU68"/>
    <mergeCell ref="FV68:FX68"/>
    <mergeCell ref="FY68:FZ68"/>
    <mergeCell ref="GA68:GC68"/>
    <mergeCell ref="EX68:EZ68"/>
    <mergeCell ref="FA68:FB68"/>
    <mergeCell ref="FC68:FE68"/>
    <mergeCell ref="FF68:FH68"/>
    <mergeCell ref="FI68:FJ68"/>
    <mergeCell ref="FK68:FM68"/>
    <mergeCell ref="EH68:EJ68"/>
    <mergeCell ref="EK68:EL68"/>
    <mergeCell ref="EM68:EO68"/>
    <mergeCell ref="EP68:ER68"/>
    <mergeCell ref="ES68:ET68"/>
    <mergeCell ref="EU68:EW68"/>
    <mergeCell ref="DR68:DT68"/>
    <mergeCell ref="DU68:DV68"/>
    <mergeCell ref="DW68:DY68"/>
    <mergeCell ref="DZ68:EB68"/>
    <mergeCell ref="EC68:ED68"/>
    <mergeCell ref="EE68:EG68"/>
    <mergeCell ref="DB68:DD68"/>
    <mergeCell ref="DE68:DF68"/>
    <mergeCell ref="DG68:DI68"/>
    <mergeCell ref="DJ68:DL68"/>
    <mergeCell ref="DM68:DN68"/>
    <mergeCell ref="DO68:DQ68"/>
    <mergeCell ref="CL68:CN68"/>
    <mergeCell ref="CO68:CP68"/>
    <mergeCell ref="CQ68:CS68"/>
    <mergeCell ref="CT68:CV68"/>
    <mergeCell ref="CW68:CX68"/>
    <mergeCell ref="CY68:DA68"/>
    <mergeCell ref="BV68:BX68"/>
    <mergeCell ref="BY68:BZ68"/>
    <mergeCell ref="CA68:CC68"/>
    <mergeCell ref="CD68:CF68"/>
    <mergeCell ref="CG68:CH68"/>
    <mergeCell ref="CI68:CK68"/>
    <mergeCell ref="BF68:BH68"/>
    <mergeCell ref="BI68:BJ68"/>
    <mergeCell ref="BK68:BM68"/>
    <mergeCell ref="BN68:BP68"/>
    <mergeCell ref="BQ68:BR68"/>
    <mergeCell ref="BS68:BU68"/>
    <mergeCell ref="AP68:AR68"/>
    <mergeCell ref="AS68:AT68"/>
    <mergeCell ref="AU68:AW68"/>
    <mergeCell ref="AX68:AZ68"/>
    <mergeCell ref="BA68:BB68"/>
    <mergeCell ref="BC68:BE68"/>
    <mergeCell ref="Z68:AB68"/>
    <mergeCell ref="AC68:AD68"/>
    <mergeCell ref="AE68:AG68"/>
    <mergeCell ref="AH68:AJ68"/>
    <mergeCell ref="AK68:AL68"/>
    <mergeCell ref="AM68:AO68"/>
    <mergeCell ref="GL67:GN67"/>
    <mergeCell ref="GO67:GP67"/>
    <mergeCell ref="GQ67:GS67"/>
    <mergeCell ref="GT67:GV67"/>
    <mergeCell ref="A68:D68"/>
    <mergeCell ref="M68:N68"/>
    <mergeCell ref="O68:Q68"/>
    <mergeCell ref="R68:T68"/>
    <mergeCell ref="U68:V68"/>
    <mergeCell ref="W68:Y68"/>
    <mergeCell ref="FV67:FX67"/>
    <mergeCell ref="FY67:FZ67"/>
    <mergeCell ref="GA67:GC67"/>
    <mergeCell ref="GD67:GF67"/>
    <mergeCell ref="GG67:GH67"/>
    <mergeCell ref="GI67:GK67"/>
    <mergeCell ref="FF67:FH67"/>
    <mergeCell ref="FI67:FJ67"/>
    <mergeCell ref="FK67:FM67"/>
    <mergeCell ref="FN67:FP67"/>
    <mergeCell ref="FQ67:FR67"/>
    <mergeCell ref="FS67:FU67"/>
    <mergeCell ref="EP67:ER67"/>
    <mergeCell ref="ES67:ET67"/>
    <mergeCell ref="EU67:EW67"/>
    <mergeCell ref="EX67:EZ67"/>
    <mergeCell ref="FA67:FB67"/>
    <mergeCell ref="FC67:FE67"/>
    <mergeCell ref="DZ67:EB67"/>
    <mergeCell ref="EC67:ED67"/>
    <mergeCell ref="EE67:EG67"/>
    <mergeCell ref="EH67:EJ67"/>
    <mergeCell ref="EK67:EL67"/>
    <mergeCell ref="EM67:EO67"/>
    <mergeCell ref="DJ67:DL67"/>
    <mergeCell ref="DM67:DN67"/>
    <mergeCell ref="DO67:DQ67"/>
    <mergeCell ref="DR67:DT67"/>
    <mergeCell ref="DU67:DV67"/>
    <mergeCell ref="DW67:DY67"/>
    <mergeCell ref="CT67:CV67"/>
    <mergeCell ref="CW67:CX67"/>
    <mergeCell ref="CY67:DA67"/>
    <mergeCell ref="DB67:DD67"/>
    <mergeCell ref="DE67:DF67"/>
    <mergeCell ref="DG67:DI67"/>
    <mergeCell ref="CD67:CF67"/>
    <mergeCell ref="CG67:CH67"/>
    <mergeCell ref="CI67:CK67"/>
    <mergeCell ref="CL67:CN67"/>
    <mergeCell ref="CO67:CP67"/>
    <mergeCell ref="CQ67:CS67"/>
    <mergeCell ref="BN67:BP67"/>
    <mergeCell ref="BQ67:BR67"/>
    <mergeCell ref="BS67:BU67"/>
    <mergeCell ref="BV67:BX67"/>
    <mergeCell ref="BY67:BZ67"/>
    <mergeCell ref="CA67:CC67"/>
    <mergeCell ref="AX67:AZ67"/>
    <mergeCell ref="BA67:BB67"/>
    <mergeCell ref="BC67:BE67"/>
    <mergeCell ref="BF67:BH67"/>
    <mergeCell ref="BI67:BJ67"/>
    <mergeCell ref="BK67:BM67"/>
    <mergeCell ref="AH67:AJ67"/>
    <mergeCell ref="AK67:AL67"/>
    <mergeCell ref="AM67:AO67"/>
    <mergeCell ref="AP67:AR67"/>
    <mergeCell ref="AS67:AT67"/>
    <mergeCell ref="AU67:AW67"/>
    <mergeCell ref="GT66:GV66"/>
    <mergeCell ref="A67:D67"/>
    <mergeCell ref="M67:N67"/>
    <mergeCell ref="O67:Q67"/>
    <mergeCell ref="R67:T67"/>
    <mergeCell ref="U67:V67"/>
    <mergeCell ref="W67:Y67"/>
    <mergeCell ref="Z67:AB67"/>
    <mergeCell ref="AC67:AD67"/>
    <mergeCell ref="AE67:AG67"/>
    <mergeCell ref="GD66:GF66"/>
    <mergeCell ref="GG66:GH66"/>
    <mergeCell ref="GI66:GK66"/>
    <mergeCell ref="GL66:GN66"/>
    <mergeCell ref="GO66:GP66"/>
    <mergeCell ref="GQ66:GS66"/>
    <mergeCell ref="FN66:FP66"/>
    <mergeCell ref="FQ66:FR66"/>
    <mergeCell ref="FS66:FU66"/>
    <mergeCell ref="FV66:FX66"/>
    <mergeCell ref="FY66:FZ66"/>
    <mergeCell ref="GA66:GC66"/>
    <mergeCell ref="EX66:EZ66"/>
    <mergeCell ref="FA66:FB66"/>
    <mergeCell ref="FC66:FE66"/>
    <mergeCell ref="FF66:FH66"/>
    <mergeCell ref="FI66:FJ66"/>
    <mergeCell ref="FK66:FM66"/>
    <mergeCell ref="EH66:EJ66"/>
    <mergeCell ref="EK66:EL66"/>
    <mergeCell ref="EM66:EO66"/>
    <mergeCell ref="EP66:ER66"/>
    <mergeCell ref="ES66:ET66"/>
    <mergeCell ref="EU66:EW66"/>
    <mergeCell ref="DR66:DT66"/>
    <mergeCell ref="DU66:DV66"/>
    <mergeCell ref="DW66:DY66"/>
    <mergeCell ref="DZ66:EB66"/>
    <mergeCell ref="EC66:ED66"/>
    <mergeCell ref="EE66:EG66"/>
    <mergeCell ref="DB66:DD66"/>
    <mergeCell ref="DE66:DF66"/>
    <mergeCell ref="DG66:DI66"/>
    <mergeCell ref="DJ66:DL66"/>
    <mergeCell ref="DM66:DN66"/>
    <mergeCell ref="DO66:DQ66"/>
    <mergeCell ref="CL66:CN66"/>
    <mergeCell ref="CO66:CP66"/>
    <mergeCell ref="CQ66:CS66"/>
    <mergeCell ref="CT66:CV66"/>
    <mergeCell ref="CW66:CX66"/>
    <mergeCell ref="CY66:DA66"/>
    <mergeCell ref="BV66:BX66"/>
    <mergeCell ref="BY66:BZ66"/>
    <mergeCell ref="CA66:CC66"/>
    <mergeCell ref="CD66:CF66"/>
    <mergeCell ref="CG66:CH66"/>
    <mergeCell ref="CI66:CK66"/>
    <mergeCell ref="BF66:BH66"/>
    <mergeCell ref="BI66:BJ66"/>
    <mergeCell ref="BK66:BM66"/>
    <mergeCell ref="BN66:BP66"/>
    <mergeCell ref="BQ66:BR66"/>
    <mergeCell ref="BS66:BU66"/>
    <mergeCell ref="AP66:AR66"/>
    <mergeCell ref="AS66:AT66"/>
    <mergeCell ref="AU66:AW66"/>
    <mergeCell ref="AX66:AZ66"/>
    <mergeCell ref="BA66:BB66"/>
    <mergeCell ref="BC66:BE66"/>
    <mergeCell ref="Z66:AB66"/>
    <mergeCell ref="AC66:AD66"/>
    <mergeCell ref="AE66:AG66"/>
    <mergeCell ref="AH66:AJ66"/>
    <mergeCell ref="AK66:AL66"/>
    <mergeCell ref="AM66:AO66"/>
    <mergeCell ref="GL65:GN65"/>
    <mergeCell ref="GO65:GP65"/>
    <mergeCell ref="GQ65:GS65"/>
    <mergeCell ref="GT65:GV65"/>
    <mergeCell ref="A66:D66"/>
    <mergeCell ref="M66:N66"/>
    <mergeCell ref="O66:Q66"/>
    <mergeCell ref="R66:T66"/>
    <mergeCell ref="U66:V66"/>
    <mergeCell ref="W66:Y66"/>
    <mergeCell ref="FV65:FX65"/>
    <mergeCell ref="FY65:FZ65"/>
    <mergeCell ref="GA65:GC65"/>
    <mergeCell ref="GD65:GF65"/>
    <mergeCell ref="GG65:GH65"/>
    <mergeCell ref="GI65:GK65"/>
    <mergeCell ref="FF65:FH65"/>
    <mergeCell ref="FI65:FJ65"/>
    <mergeCell ref="FK65:FM65"/>
    <mergeCell ref="FN65:FP65"/>
    <mergeCell ref="FQ65:FR65"/>
    <mergeCell ref="FS65:FU65"/>
    <mergeCell ref="EP65:ER65"/>
    <mergeCell ref="ES65:ET65"/>
    <mergeCell ref="EU65:EW65"/>
    <mergeCell ref="EX65:EZ65"/>
    <mergeCell ref="FA65:FB65"/>
    <mergeCell ref="FC65:FE65"/>
    <mergeCell ref="DZ65:EB65"/>
    <mergeCell ref="EC65:ED65"/>
    <mergeCell ref="EE65:EG65"/>
    <mergeCell ref="EH65:EJ65"/>
    <mergeCell ref="EK65:EL65"/>
    <mergeCell ref="EM65:EO65"/>
    <mergeCell ref="DJ65:DL65"/>
    <mergeCell ref="DM65:DN65"/>
    <mergeCell ref="DO65:DQ65"/>
    <mergeCell ref="DR65:DT65"/>
    <mergeCell ref="DU65:DV65"/>
    <mergeCell ref="DW65:DY65"/>
    <mergeCell ref="CT65:CV65"/>
    <mergeCell ref="CW65:CX65"/>
    <mergeCell ref="CY65:DA65"/>
    <mergeCell ref="DB65:DD65"/>
    <mergeCell ref="DE65:DF65"/>
    <mergeCell ref="DG65:DI65"/>
    <mergeCell ref="CD65:CF65"/>
    <mergeCell ref="CG65:CH65"/>
    <mergeCell ref="CI65:CK65"/>
    <mergeCell ref="CL65:CN65"/>
    <mergeCell ref="CO65:CP65"/>
    <mergeCell ref="CQ65:CS65"/>
    <mergeCell ref="BN65:BP65"/>
    <mergeCell ref="BQ65:BR65"/>
    <mergeCell ref="BS65:BU65"/>
    <mergeCell ref="BV65:BX65"/>
    <mergeCell ref="BY65:BZ65"/>
    <mergeCell ref="CA65:CC65"/>
    <mergeCell ref="AX65:AZ65"/>
    <mergeCell ref="BA65:BB65"/>
    <mergeCell ref="BC65:BE65"/>
    <mergeCell ref="BF65:BH65"/>
    <mergeCell ref="BI65:BJ65"/>
    <mergeCell ref="BK65:BM65"/>
    <mergeCell ref="AH65:AJ65"/>
    <mergeCell ref="AK65:AL65"/>
    <mergeCell ref="AM65:AO65"/>
    <mergeCell ref="AP65:AR65"/>
    <mergeCell ref="AS65:AT65"/>
    <mergeCell ref="AU65:AW65"/>
    <mergeCell ref="GT64:GV64"/>
    <mergeCell ref="A65:D65"/>
    <mergeCell ref="M65:N65"/>
    <mergeCell ref="O65:Q65"/>
    <mergeCell ref="R65:T65"/>
    <mergeCell ref="U65:V65"/>
    <mergeCell ref="W65:Y65"/>
    <mergeCell ref="Z65:AB65"/>
    <mergeCell ref="AC65:AD65"/>
    <mergeCell ref="AE65:AG65"/>
    <mergeCell ref="GD64:GF64"/>
    <mergeCell ref="GG64:GH64"/>
    <mergeCell ref="GI64:GK64"/>
    <mergeCell ref="GL64:GN64"/>
    <mergeCell ref="GO64:GP64"/>
    <mergeCell ref="GQ64:GS64"/>
    <mergeCell ref="FN64:FP64"/>
    <mergeCell ref="FQ64:FR64"/>
    <mergeCell ref="FS64:FU64"/>
    <mergeCell ref="FV64:FX64"/>
    <mergeCell ref="FY64:FZ64"/>
    <mergeCell ref="GA64:GC64"/>
    <mergeCell ref="EX64:EZ64"/>
    <mergeCell ref="FA64:FB64"/>
    <mergeCell ref="FC64:FE64"/>
    <mergeCell ref="FF64:FH64"/>
    <mergeCell ref="FI64:FJ64"/>
    <mergeCell ref="FK64:FM64"/>
    <mergeCell ref="EH64:EJ64"/>
    <mergeCell ref="EK64:EL64"/>
    <mergeCell ref="EM64:EO64"/>
    <mergeCell ref="EP64:ER64"/>
    <mergeCell ref="ES64:ET64"/>
    <mergeCell ref="EU64:EW64"/>
    <mergeCell ref="DR64:DT64"/>
    <mergeCell ref="DU64:DV64"/>
    <mergeCell ref="DW64:DY64"/>
    <mergeCell ref="DZ64:EB64"/>
    <mergeCell ref="EC64:ED64"/>
    <mergeCell ref="EE64:EG64"/>
    <mergeCell ref="DB64:DD64"/>
    <mergeCell ref="DE64:DF64"/>
    <mergeCell ref="DG64:DI64"/>
    <mergeCell ref="DJ64:DL64"/>
    <mergeCell ref="DM64:DN64"/>
    <mergeCell ref="DO64:DQ64"/>
    <mergeCell ref="CL64:CN64"/>
    <mergeCell ref="CO64:CP64"/>
    <mergeCell ref="CQ64:CS64"/>
    <mergeCell ref="CT64:CV64"/>
    <mergeCell ref="CW64:CX64"/>
    <mergeCell ref="CY64:DA64"/>
    <mergeCell ref="BV64:BX64"/>
    <mergeCell ref="BY64:BZ64"/>
    <mergeCell ref="CA64:CC64"/>
    <mergeCell ref="CD64:CF64"/>
    <mergeCell ref="CG64:CH64"/>
    <mergeCell ref="CI64:CK64"/>
    <mergeCell ref="BF64:BH64"/>
    <mergeCell ref="BI64:BJ64"/>
    <mergeCell ref="BK64:BM64"/>
    <mergeCell ref="BN64:BP64"/>
    <mergeCell ref="BQ64:BR64"/>
    <mergeCell ref="BS64:BU64"/>
    <mergeCell ref="AP64:AR64"/>
    <mergeCell ref="AS64:AT64"/>
    <mergeCell ref="AU64:AW64"/>
    <mergeCell ref="AX64:AZ64"/>
    <mergeCell ref="BA64:BB64"/>
    <mergeCell ref="BC64:BE64"/>
    <mergeCell ref="Z64:AB64"/>
    <mergeCell ref="AC64:AD64"/>
    <mergeCell ref="AE64:AG64"/>
    <mergeCell ref="AH64:AJ64"/>
    <mergeCell ref="AK64:AL64"/>
    <mergeCell ref="AM64:AO64"/>
    <mergeCell ref="A64:D64"/>
    <mergeCell ref="M64:N64"/>
    <mergeCell ref="O64:Q64"/>
    <mergeCell ref="R64:T64"/>
    <mergeCell ref="U64:V64"/>
    <mergeCell ref="W64:Y64"/>
    <mergeCell ref="GL62:GN62"/>
    <mergeCell ref="GO62:GP62"/>
    <mergeCell ref="GQ62:GS62"/>
    <mergeCell ref="GT62:GV62"/>
    <mergeCell ref="A63:D63"/>
    <mergeCell ref="E63:GV63"/>
    <mergeCell ref="FV62:FX62"/>
    <mergeCell ref="FY62:FZ62"/>
    <mergeCell ref="GA62:GC62"/>
    <mergeCell ref="GD62:GF62"/>
    <mergeCell ref="GG62:GH62"/>
    <mergeCell ref="GI62:GK62"/>
    <mergeCell ref="FF62:FH62"/>
    <mergeCell ref="FI62:FJ62"/>
    <mergeCell ref="FK62:FM62"/>
    <mergeCell ref="FN62:FP62"/>
    <mergeCell ref="FQ62:FR62"/>
    <mergeCell ref="FS62:FU62"/>
    <mergeCell ref="EP62:ER62"/>
    <mergeCell ref="ES62:ET62"/>
    <mergeCell ref="EU62:EW62"/>
    <mergeCell ref="EX62:EZ62"/>
    <mergeCell ref="FA62:FB62"/>
    <mergeCell ref="FC62:FE62"/>
    <mergeCell ref="DZ62:EB62"/>
    <mergeCell ref="EC62:ED62"/>
    <mergeCell ref="EE62:EG62"/>
    <mergeCell ref="EH62:EJ62"/>
    <mergeCell ref="EK62:EL62"/>
    <mergeCell ref="EM62:EO62"/>
    <mergeCell ref="DJ62:DL62"/>
    <mergeCell ref="DM62:DN62"/>
    <mergeCell ref="DO62:DQ62"/>
    <mergeCell ref="DR62:DT62"/>
    <mergeCell ref="DU62:DV62"/>
    <mergeCell ref="DW62:DY62"/>
    <mergeCell ref="CT62:CV62"/>
    <mergeCell ref="CW62:CX62"/>
    <mergeCell ref="CY62:DA62"/>
    <mergeCell ref="DB62:DD62"/>
    <mergeCell ref="DE62:DF62"/>
    <mergeCell ref="DG62:DI62"/>
    <mergeCell ref="CD62:CF62"/>
    <mergeCell ref="CG62:CH62"/>
    <mergeCell ref="CI62:CK62"/>
    <mergeCell ref="CL62:CN62"/>
    <mergeCell ref="CO62:CP62"/>
    <mergeCell ref="CQ62:CS62"/>
    <mergeCell ref="BN62:BP62"/>
    <mergeCell ref="BQ62:BR62"/>
    <mergeCell ref="BS62:BU62"/>
    <mergeCell ref="BV62:BX62"/>
    <mergeCell ref="BY62:BZ62"/>
    <mergeCell ref="CA62:CC62"/>
    <mergeCell ref="AX62:AZ62"/>
    <mergeCell ref="BA62:BB62"/>
    <mergeCell ref="BC62:BE62"/>
    <mergeCell ref="BF62:BH62"/>
    <mergeCell ref="BI62:BJ62"/>
    <mergeCell ref="BK62:BM62"/>
    <mergeCell ref="AH62:AJ62"/>
    <mergeCell ref="AK62:AL62"/>
    <mergeCell ref="AM62:AO62"/>
    <mergeCell ref="AP62:AR62"/>
    <mergeCell ref="AS62:AT62"/>
    <mergeCell ref="AU62:AW62"/>
    <mergeCell ref="GT61:GV61"/>
    <mergeCell ref="A62:L62"/>
    <mergeCell ref="M62:N62"/>
    <mergeCell ref="O62:Q62"/>
    <mergeCell ref="R62:T62"/>
    <mergeCell ref="U62:V62"/>
    <mergeCell ref="W62:Y62"/>
    <mergeCell ref="Z62:AB62"/>
    <mergeCell ref="AC62:AD62"/>
    <mergeCell ref="AE62:AG62"/>
    <mergeCell ref="GD61:GF61"/>
    <mergeCell ref="GG61:GH61"/>
    <mergeCell ref="GI61:GK61"/>
    <mergeCell ref="GL61:GN61"/>
    <mergeCell ref="GO61:GP61"/>
    <mergeCell ref="GQ61:GS61"/>
    <mergeCell ref="FN61:FP61"/>
    <mergeCell ref="FQ61:FR61"/>
    <mergeCell ref="FS61:FU61"/>
    <mergeCell ref="FV61:FX61"/>
    <mergeCell ref="FY61:FZ61"/>
    <mergeCell ref="GA61:GC61"/>
    <mergeCell ref="EX61:EZ61"/>
    <mergeCell ref="FA61:FB61"/>
    <mergeCell ref="FC61:FE61"/>
    <mergeCell ref="FF61:FH61"/>
    <mergeCell ref="FI61:FJ61"/>
    <mergeCell ref="FK61:FM61"/>
    <mergeCell ref="EH61:EJ61"/>
    <mergeCell ref="EK61:EL61"/>
    <mergeCell ref="EM61:EO61"/>
    <mergeCell ref="EP61:ER61"/>
    <mergeCell ref="ES61:ET61"/>
    <mergeCell ref="EU61:EW61"/>
    <mergeCell ref="DR61:DT61"/>
    <mergeCell ref="DU61:DV61"/>
    <mergeCell ref="DW61:DY61"/>
    <mergeCell ref="DZ61:EB61"/>
    <mergeCell ref="EC61:ED61"/>
    <mergeCell ref="EE61:EG61"/>
    <mergeCell ref="DB61:DD61"/>
    <mergeCell ref="DE61:DF61"/>
    <mergeCell ref="DG61:DI61"/>
    <mergeCell ref="DJ61:DL61"/>
    <mergeCell ref="DM61:DN61"/>
    <mergeCell ref="DO61:DQ61"/>
    <mergeCell ref="CL61:CN61"/>
    <mergeCell ref="CO61:CP61"/>
    <mergeCell ref="CQ61:CS61"/>
    <mergeCell ref="CT61:CV61"/>
    <mergeCell ref="CW61:CX61"/>
    <mergeCell ref="CY61:DA61"/>
    <mergeCell ref="BV61:BX61"/>
    <mergeCell ref="BY61:BZ61"/>
    <mergeCell ref="CA61:CC61"/>
    <mergeCell ref="CD61:CF61"/>
    <mergeCell ref="CG61:CH61"/>
    <mergeCell ref="CI61:CK61"/>
    <mergeCell ref="BF61:BH61"/>
    <mergeCell ref="BI61:BJ61"/>
    <mergeCell ref="BK61:BM61"/>
    <mergeCell ref="BN61:BP61"/>
    <mergeCell ref="BQ61:BR61"/>
    <mergeCell ref="BS61:BU61"/>
    <mergeCell ref="AP61:AR61"/>
    <mergeCell ref="AS61:AT61"/>
    <mergeCell ref="AU61:AW61"/>
    <mergeCell ref="AX61:AZ61"/>
    <mergeCell ref="BA61:BB61"/>
    <mergeCell ref="BC61:BE61"/>
    <mergeCell ref="Z61:AB61"/>
    <mergeCell ref="AC61:AD61"/>
    <mergeCell ref="AE61:AG61"/>
    <mergeCell ref="AH61:AJ61"/>
    <mergeCell ref="AK61:AL61"/>
    <mergeCell ref="AM61:AO61"/>
    <mergeCell ref="GL60:GN60"/>
    <mergeCell ref="GO60:GP60"/>
    <mergeCell ref="GQ60:GS60"/>
    <mergeCell ref="GT60:GV60"/>
    <mergeCell ref="A61:D61"/>
    <mergeCell ref="M61:N61"/>
    <mergeCell ref="O61:Q61"/>
    <mergeCell ref="R61:T61"/>
    <mergeCell ref="U61:V61"/>
    <mergeCell ref="W61:Y61"/>
    <mergeCell ref="FV60:FX60"/>
    <mergeCell ref="FY60:FZ60"/>
    <mergeCell ref="GA60:GC60"/>
    <mergeCell ref="GD60:GF60"/>
    <mergeCell ref="GG60:GH60"/>
    <mergeCell ref="GI60:GK60"/>
    <mergeCell ref="FF60:FH60"/>
    <mergeCell ref="FI60:FJ60"/>
    <mergeCell ref="FK60:FM60"/>
    <mergeCell ref="FN60:FP60"/>
    <mergeCell ref="FQ60:FR60"/>
    <mergeCell ref="FS60:FU60"/>
    <mergeCell ref="EP60:ER60"/>
    <mergeCell ref="ES60:ET60"/>
    <mergeCell ref="EU60:EW60"/>
    <mergeCell ref="EX60:EZ60"/>
    <mergeCell ref="FA60:FB60"/>
    <mergeCell ref="FC60:FE60"/>
    <mergeCell ref="DZ60:EB60"/>
    <mergeCell ref="EC60:ED60"/>
    <mergeCell ref="EE60:EG60"/>
    <mergeCell ref="EH60:EJ60"/>
    <mergeCell ref="EK60:EL60"/>
    <mergeCell ref="EM60:EO60"/>
    <mergeCell ref="DJ60:DL60"/>
    <mergeCell ref="DM60:DN60"/>
    <mergeCell ref="DO60:DQ60"/>
    <mergeCell ref="DR60:DT60"/>
    <mergeCell ref="DU60:DV60"/>
    <mergeCell ref="DW60:DY60"/>
    <mergeCell ref="CT60:CV60"/>
    <mergeCell ref="CW60:CX60"/>
    <mergeCell ref="CY60:DA60"/>
    <mergeCell ref="DB60:DD60"/>
    <mergeCell ref="DE60:DF60"/>
    <mergeCell ref="DG60:DI60"/>
    <mergeCell ref="CD60:CF60"/>
    <mergeCell ref="CG60:CH60"/>
    <mergeCell ref="CI60:CK60"/>
    <mergeCell ref="CL60:CN60"/>
    <mergeCell ref="CO60:CP60"/>
    <mergeCell ref="CQ60:CS60"/>
    <mergeCell ref="BN60:BP60"/>
    <mergeCell ref="BQ60:BR60"/>
    <mergeCell ref="BS60:BU60"/>
    <mergeCell ref="BV60:BX60"/>
    <mergeCell ref="BY60:BZ60"/>
    <mergeCell ref="CA60:CC60"/>
    <mergeCell ref="AX60:AZ60"/>
    <mergeCell ref="BA60:BB60"/>
    <mergeCell ref="BC60:BE60"/>
    <mergeCell ref="BF60:BH60"/>
    <mergeCell ref="BI60:BJ60"/>
    <mergeCell ref="BK60:BM60"/>
    <mergeCell ref="AH60:AJ60"/>
    <mergeCell ref="AK60:AL60"/>
    <mergeCell ref="AM60:AO60"/>
    <mergeCell ref="AP60:AR60"/>
    <mergeCell ref="AS60:AT60"/>
    <mergeCell ref="AU60:AW60"/>
    <mergeCell ref="GT59:GV59"/>
    <mergeCell ref="A60:D60"/>
    <mergeCell ref="M60:N60"/>
    <mergeCell ref="O60:Q60"/>
    <mergeCell ref="R60:T60"/>
    <mergeCell ref="U60:V60"/>
    <mergeCell ref="W60:Y60"/>
    <mergeCell ref="Z60:AB60"/>
    <mergeCell ref="AC60:AD60"/>
    <mergeCell ref="AE60:AG60"/>
    <mergeCell ref="GD59:GF59"/>
    <mergeCell ref="GG59:GH59"/>
    <mergeCell ref="GI59:GK59"/>
    <mergeCell ref="GL59:GN59"/>
    <mergeCell ref="GO59:GP59"/>
    <mergeCell ref="GQ59:GS59"/>
    <mergeCell ref="FN59:FP59"/>
    <mergeCell ref="FQ59:FR59"/>
    <mergeCell ref="FS59:FU59"/>
    <mergeCell ref="FV59:FX59"/>
    <mergeCell ref="FY59:FZ59"/>
    <mergeCell ref="GA59:GC59"/>
    <mergeCell ref="EX59:EZ59"/>
    <mergeCell ref="FA59:FB59"/>
    <mergeCell ref="FC59:FE59"/>
    <mergeCell ref="FF59:FH59"/>
    <mergeCell ref="FI59:FJ59"/>
    <mergeCell ref="FK59:FM59"/>
    <mergeCell ref="EH59:EJ59"/>
    <mergeCell ref="EK59:EL59"/>
    <mergeCell ref="EM59:EO59"/>
    <mergeCell ref="EP59:ER59"/>
    <mergeCell ref="ES59:ET59"/>
    <mergeCell ref="EU59:EW59"/>
    <mergeCell ref="DR59:DT59"/>
    <mergeCell ref="DU59:DV59"/>
    <mergeCell ref="DW59:DY59"/>
    <mergeCell ref="DZ59:EB59"/>
    <mergeCell ref="EC59:ED59"/>
    <mergeCell ref="EE59:EG59"/>
    <mergeCell ref="DB59:DD59"/>
    <mergeCell ref="DE59:DF59"/>
    <mergeCell ref="DG59:DI59"/>
    <mergeCell ref="DJ59:DL59"/>
    <mergeCell ref="DM59:DN59"/>
    <mergeCell ref="DO59:DQ59"/>
    <mergeCell ref="CL59:CN59"/>
    <mergeCell ref="CO59:CP59"/>
    <mergeCell ref="CQ59:CS59"/>
    <mergeCell ref="CT59:CV59"/>
    <mergeCell ref="CW59:CX59"/>
    <mergeCell ref="CY59:DA59"/>
    <mergeCell ref="BV59:BX59"/>
    <mergeCell ref="BY59:BZ59"/>
    <mergeCell ref="CA59:CC59"/>
    <mergeCell ref="CD59:CF59"/>
    <mergeCell ref="CG59:CH59"/>
    <mergeCell ref="CI59:CK59"/>
    <mergeCell ref="BF59:BH59"/>
    <mergeCell ref="BI59:BJ59"/>
    <mergeCell ref="BK59:BM59"/>
    <mergeCell ref="BN59:BP59"/>
    <mergeCell ref="BQ59:BR59"/>
    <mergeCell ref="BS59:BU59"/>
    <mergeCell ref="AP59:AR59"/>
    <mergeCell ref="AS59:AT59"/>
    <mergeCell ref="AU59:AW59"/>
    <mergeCell ref="AX59:AZ59"/>
    <mergeCell ref="BA59:BB59"/>
    <mergeCell ref="BC59:BE59"/>
    <mergeCell ref="Z59:AB59"/>
    <mergeCell ref="AC59:AD59"/>
    <mergeCell ref="AE59:AG59"/>
    <mergeCell ref="AH59:AJ59"/>
    <mergeCell ref="AK59:AL59"/>
    <mergeCell ref="AM59:AO59"/>
    <mergeCell ref="GL58:GN58"/>
    <mergeCell ref="GO58:GP58"/>
    <mergeCell ref="GQ58:GS58"/>
    <mergeCell ref="GT58:GV58"/>
    <mergeCell ref="A59:D59"/>
    <mergeCell ref="M59:N59"/>
    <mergeCell ref="O59:Q59"/>
    <mergeCell ref="R59:T59"/>
    <mergeCell ref="U59:V59"/>
    <mergeCell ref="W59:Y59"/>
    <mergeCell ref="FV58:FX58"/>
    <mergeCell ref="FY58:FZ58"/>
    <mergeCell ref="GA58:GC58"/>
    <mergeCell ref="GD58:GF58"/>
    <mergeCell ref="GG58:GH58"/>
    <mergeCell ref="GI58:GK58"/>
    <mergeCell ref="FF58:FH58"/>
    <mergeCell ref="FI58:FJ58"/>
    <mergeCell ref="FK58:FM58"/>
    <mergeCell ref="FN58:FP58"/>
    <mergeCell ref="FQ58:FR58"/>
    <mergeCell ref="FS58:FU58"/>
    <mergeCell ref="EP58:ER58"/>
    <mergeCell ref="ES58:ET58"/>
    <mergeCell ref="EU58:EW58"/>
    <mergeCell ref="EX58:EZ58"/>
    <mergeCell ref="FA58:FB58"/>
    <mergeCell ref="FC58:FE58"/>
    <mergeCell ref="DZ58:EB58"/>
    <mergeCell ref="EC58:ED58"/>
    <mergeCell ref="EE58:EG58"/>
    <mergeCell ref="EH58:EJ58"/>
    <mergeCell ref="EK58:EL58"/>
    <mergeCell ref="EM58:EO58"/>
    <mergeCell ref="DJ58:DL58"/>
    <mergeCell ref="DM58:DN58"/>
    <mergeCell ref="DO58:DQ58"/>
    <mergeCell ref="DR58:DT58"/>
    <mergeCell ref="DU58:DV58"/>
    <mergeCell ref="DW58:DY58"/>
    <mergeCell ref="CT58:CV58"/>
    <mergeCell ref="CW58:CX58"/>
    <mergeCell ref="CY58:DA58"/>
    <mergeCell ref="DB58:DD58"/>
    <mergeCell ref="DE58:DF58"/>
    <mergeCell ref="DG58:DI58"/>
    <mergeCell ref="CD58:CF58"/>
    <mergeCell ref="CG58:CH58"/>
    <mergeCell ref="CI58:CK58"/>
    <mergeCell ref="CL58:CN58"/>
    <mergeCell ref="CO58:CP58"/>
    <mergeCell ref="CQ58:CS58"/>
    <mergeCell ref="BN58:BP58"/>
    <mergeCell ref="BQ58:BR58"/>
    <mergeCell ref="BS58:BU58"/>
    <mergeCell ref="BV58:BX58"/>
    <mergeCell ref="BY58:BZ58"/>
    <mergeCell ref="CA58:CC58"/>
    <mergeCell ref="AX58:AZ58"/>
    <mergeCell ref="BA58:BB58"/>
    <mergeCell ref="BC58:BE58"/>
    <mergeCell ref="BF58:BH58"/>
    <mergeCell ref="BI58:BJ58"/>
    <mergeCell ref="BK58:BM58"/>
    <mergeCell ref="AH58:AJ58"/>
    <mergeCell ref="AK58:AL58"/>
    <mergeCell ref="AM58:AO58"/>
    <mergeCell ref="AP58:AR58"/>
    <mergeCell ref="AS58:AT58"/>
    <mergeCell ref="AU58:AW58"/>
    <mergeCell ref="GT57:GV57"/>
    <mergeCell ref="A58:D58"/>
    <mergeCell ref="M58:N58"/>
    <mergeCell ref="O58:Q58"/>
    <mergeCell ref="R58:T58"/>
    <mergeCell ref="U58:V58"/>
    <mergeCell ref="W58:Y58"/>
    <mergeCell ref="Z58:AB58"/>
    <mergeCell ref="AC58:AD58"/>
    <mergeCell ref="AE58:AG58"/>
    <mergeCell ref="GD57:GF57"/>
    <mergeCell ref="GG57:GH57"/>
    <mergeCell ref="GI57:GK57"/>
    <mergeCell ref="GL57:GN57"/>
    <mergeCell ref="GO57:GP57"/>
    <mergeCell ref="GQ57:GS57"/>
    <mergeCell ref="FN57:FP57"/>
    <mergeCell ref="FQ57:FR57"/>
    <mergeCell ref="FS57:FU57"/>
    <mergeCell ref="FV57:FX57"/>
    <mergeCell ref="FY57:FZ57"/>
    <mergeCell ref="GA57:GC57"/>
    <mergeCell ref="EX57:EZ57"/>
    <mergeCell ref="FA57:FB57"/>
    <mergeCell ref="FC57:FE57"/>
    <mergeCell ref="FF57:FH57"/>
    <mergeCell ref="FI57:FJ57"/>
    <mergeCell ref="FK57:FM57"/>
    <mergeCell ref="EH57:EJ57"/>
    <mergeCell ref="EK57:EL57"/>
    <mergeCell ref="EM57:EO57"/>
    <mergeCell ref="EP57:ER57"/>
    <mergeCell ref="ES57:ET57"/>
    <mergeCell ref="EU57:EW57"/>
    <mergeCell ref="DR57:DT57"/>
    <mergeCell ref="DU57:DV57"/>
    <mergeCell ref="DW57:DY57"/>
    <mergeCell ref="DZ57:EB57"/>
    <mergeCell ref="EC57:ED57"/>
    <mergeCell ref="EE57:EG57"/>
    <mergeCell ref="DB57:DD57"/>
    <mergeCell ref="DE57:DF57"/>
    <mergeCell ref="DG57:DI57"/>
    <mergeCell ref="DJ57:DL57"/>
    <mergeCell ref="DM57:DN57"/>
    <mergeCell ref="DO57:DQ57"/>
    <mergeCell ref="CL57:CN57"/>
    <mergeCell ref="CO57:CP57"/>
    <mergeCell ref="CQ57:CS57"/>
    <mergeCell ref="CT57:CV57"/>
    <mergeCell ref="CW57:CX57"/>
    <mergeCell ref="CY57:DA57"/>
    <mergeCell ref="BV57:BX57"/>
    <mergeCell ref="BY57:BZ57"/>
    <mergeCell ref="CA57:CC57"/>
    <mergeCell ref="CD57:CF57"/>
    <mergeCell ref="CG57:CH57"/>
    <mergeCell ref="CI57:CK57"/>
    <mergeCell ref="BF57:BH57"/>
    <mergeCell ref="BI57:BJ57"/>
    <mergeCell ref="BK57:BM57"/>
    <mergeCell ref="BN57:BP57"/>
    <mergeCell ref="BQ57:BR57"/>
    <mergeCell ref="BS57:BU57"/>
    <mergeCell ref="AP57:AR57"/>
    <mergeCell ref="AS57:AT57"/>
    <mergeCell ref="AU57:AW57"/>
    <mergeCell ref="AX57:AZ57"/>
    <mergeCell ref="BA57:BB57"/>
    <mergeCell ref="BC57:BE57"/>
    <mergeCell ref="Z57:AB57"/>
    <mergeCell ref="AC57:AD57"/>
    <mergeCell ref="AE57:AG57"/>
    <mergeCell ref="AH57:AJ57"/>
    <mergeCell ref="AK57:AL57"/>
    <mergeCell ref="AM57:AO57"/>
    <mergeCell ref="GL56:GN56"/>
    <mergeCell ref="GO56:GP56"/>
    <mergeCell ref="GQ56:GS56"/>
    <mergeCell ref="GT56:GV56"/>
    <mergeCell ref="A57:D57"/>
    <mergeCell ref="M57:N57"/>
    <mergeCell ref="O57:Q57"/>
    <mergeCell ref="R57:T57"/>
    <mergeCell ref="U57:V57"/>
    <mergeCell ref="W57:Y57"/>
    <mergeCell ref="FV56:FX56"/>
    <mergeCell ref="FY56:FZ56"/>
    <mergeCell ref="GA56:GC56"/>
    <mergeCell ref="GD56:GF56"/>
    <mergeCell ref="GG56:GH56"/>
    <mergeCell ref="GI56:GK56"/>
    <mergeCell ref="FF56:FH56"/>
    <mergeCell ref="FI56:FJ56"/>
    <mergeCell ref="FK56:FM56"/>
    <mergeCell ref="FN56:FP56"/>
    <mergeCell ref="FQ56:FR56"/>
    <mergeCell ref="FS56:FU56"/>
    <mergeCell ref="EP56:ER56"/>
    <mergeCell ref="ES56:ET56"/>
    <mergeCell ref="EU56:EW56"/>
    <mergeCell ref="EX56:EZ56"/>
    <mergeCell ref="FA56:FB56"/>
    <mergeCell ref="FC56:FE56"/>
    <mergeCell ref="DZ56:EB56"/>
    <mergeCell ref="EC56:ED56"/>
    <mergeCell ref="EE56:EG56"/>
    <mergeCell ref="EH56:EJ56"/>
    <mergeCell ref="EK56:EL56"/>
    <mergeCell ref="EM56:EO56"/>
    <mergeCell ref="DJ56:DL56"/>
    <mergeCell ref="DM56:DN56"/>
    <mergeCell ref="DO56:DQ56"/>
    <mergeCell ref="DR56:DT56"/>
    <mergeCell ref="DU56:DV56"/>
    <mergeCell ref="DW56:DY56"/>
    <mergeCell ref="CT56:CV56"/>
    <mergeCell ref="CW56:CX56"/>
    <mergeCell ref="CY56:DA56"/>
    <mergeCell ref="DB56:DD56"/>
    <mergeCell ref="DE56:DF56"/>
    <mergeCell ref="DG56:DI56"/>
    <mergeCell ref="CD56:CF56"/>
    <mergeCell ref="CG56:CH56"/>
    <mergeCell ref="CI56:CK56"/>
    <mergeCell ref="CL56:CN56"/>
    <mergeCell ref="CO56:CP56"/>
    <mergeCell ref="CQ56:CS56"/>
    <mergeCell ref="BN56:BP56"/>
    <mergeCell ref="BQ56:BR56"/>
    <mergeCell ref="BS56:BU56"/>
    <mergeCell ref="BV56:BX56"/>
    <mergeCell ref="BY56:BZ56"/>
    <mergeCell ref="CA56:CC56"/>
    <mergeCell ref="AX56:AZ56"/>
    <mergeCell ref="BA56:BB56"/>
    <mergeCell ref="BC56:BE56"/>
    <mergeCell ref="BF56:BH56"/>
    <mergeCell ref="BI56:BJ56"/>
    <mergeCell ref="BK56:BM56"/>
    <mergeCell ref="AH56:AJ56"/>
    <mergeCell ref="AK56:AL56"/>
    <mergeCell ref="AM56:AO56"/>
    <mergeCell ref="AP56:AR56"/>
    <mergeCell ref="AS56:AT56"/>
    <mergeCell ref="AU56:AW56"/>
    <mergeCell ref="GT55:GV55"/>
    <mergeCell ref="A56:D56"/>
    <mergeCell ref="M56:N56"/>
    <mergeCell ref="O56:Q56"/>
    <mergeCell ref="R56:T56"/>
    <mergeCell ref="U56:V56"/>
    <mergeCell ref="W56:Y56"/>
    <mergeCell ref="Z56:AB56"/>
    <mergeCell ref="AC56:AD56"/>
    <mergeCell ref="AE56:AG56"/>
    <mergeCell ref="GD55:GF55"/>
    <mergeCell ref="GG55:GH55"/>
    <mergeCell ref="GI55:GK55"/>
    <mergeCell ref="GL55:GN55"/>
    <mergeCell ref="GO55:GP55"/>
    <mergeCell ref="GQ55:GS55"/>
    <mergeCell ref="FN55:FP55"/>
    <mergeCell ref="FQ55:FR55"/>
    <mergeCell ref="FS55:FU55"/>
    <mergeCell ref="FV55:FX55"/>
    <mergeCell ref="FY55:FZ55"/>
    <mergeCell ref="GA55:GC55"/>
    <mergeCell ref="EX55:EZ55"/>
    <mergeCell ref="FA55:FB55"/>
    <mergeCell ref="FC55:FE55"/>
    <mergeCell ref="FF55:FH55"/>
    <mergeCell ref="FI55:FJ55"/>
    <mergeCell ref="FK55:FM55"/>
    <mergeCell ref="EH55:EJ55"/>
    <mergeCell ref="EK55:EL55"/>
    <mergeCell ref="EM55:EO55"/>
    <mergeCell ref="EP55:ER55"/>
    <mergeCell ref="ES55:ET55"/>
    <mergeCell ref="EU55:EW55"/>
    <mergeCell ref="DR55:DT55"/>
    <mergeCell ref="DU55:DV55"/>
    <mergeCell ref="DW55:DY55"/>
    <mergeCell ref="DZ55:EB55"/>
    <mergeCell ref="EC55:ED55"/>
    <mergeCell ref="EE55:EG55"/>
    <mergeCell ref="DB55:DD55"/>
    <mergeCell ref="DE55:DF55"/>
    <mergeCell ref="DG55:DI55"/>
    <mergeCell ref="DJ55:DL55"/>
    <mergeCell ref="DM55:DN55"/>
    <mergeCell ref="DO55:DQ55"/>
    <mergeCell ref="CL55:CN55"/>
    <mergeCell ref="CO55:CP55"/>
    <mergeCell ref="CQ55:CS55"/>
    <mergeCell ref="CT55:CV55"/>
    <mergeCell ref="CW55:CX55"/>
    <mergeCell ref="CY55:DA55"/>
    <mergeCell ref="BV55:BX55"/>
    <mergeCell ref="BY55:BZ55"/>
    <mergeCell ref="CA55:CC55"/>
    <mergeCell ref="CD55:CF55"/>
    <mergeCell ref="CG55:CH55"/>
    <mergeCell ref="CI55:CK55"/>
    <mergeCell ref="BF55:BH55"/>
    <mergeCell ref="BI55:BJ55"/>
    <mergeCell ref="BK55:BM55"/>
    <mergeCell ref="BN55:BP55"/>
    <mergeCell ref="BQ55:BR55"/>
    <mergeCell ref="BS55:BU55"/>
    <mergeCell ref="AP55:AR55"/>
    <mergeCell ref="AS55:AT55"/>
    <mergeCell ref="AU55:AW55"/>
    <mergeCell ref="AX55:AZ55"/>
    <mergeCell ref="BA55:BB55"/>
    <mergeCell ref="BC55:BE55"/>
    <mergeCell ref="Z55:AB55"/>
    <mergeCell ref="AC55:AD55"/>
    <mergeCell ref="AE55:AG55"/>
    <mergeCell ref="AH55:AJ55"/>
    <mergeCell ref="AK55:AL55"/>
    <mergeCell ref="AM55:AO55"/>
    <mergeCell ref="GL54:GN54"/>
    <mergeCell ref="GO54:GP54"/>
    <mergeCell ref="GQ54:GS54"/>
    <mergeCell ref="GT54:GV54"/>
    <mergeCell ref="A55:D55"/>
    <mergeCell ref="M55:N55"/>
    <mergeCell ref="O55:Q55"/>
    <mergeCell ref="R55:T55"/>
    <mergeCell ref="U55:V55"/>
    <mergeCell ref="W55:Y55"/>
    <mergeCell ref="FV54:FX54"/>
    <mergeCell ref="FY54:FZ54"/>
    <mergeCell ref="GA54:GC54"/>
    <mergeCell ref="GD54:GF54"/>
    <mergeCell ref="GG54:GH54"/>
    <mergeCell ref="GI54:GK54"/>
    <mergeCell ref="FF54:FH54"/>
    <mergeCell ref="FI54:FJ54"/>
    <mergeCell ref="FK54:FM54"/>
    <mergeCell ref="FN54:FP54"/>
    <mergeCell ref="FQ54:FR54"/>
    <mergeCell ref="FS54:FU54"/>
    <mergeCell ref="EP54:ER54"/>
    <mergeCell ref="ES54:ET54"/>
    <mergeCell ref="EU54:EW54"/>
    <mergeCell ref="EX54:EZ54"/>
    <mergeCell ref="FA54:FB54"/>
    <mergeCell ref="FC54:FE54"/>
    <mergeCell ref="DZ54:EB54"/>
    <mergeCell ref="EC54:ED54"/>
    <mergeCell ref="EE54:EG54"/>
    <mergeCell ref="EH54:EJ54"/>
    <mergeCell ref="EK54:EL54"/>
    <mergeCell ref="EM54:EO54"/>
    <mergeCell ref="DJ54:DL54"/>
    <mergeCell ref="DM54:DN54"/>
    <mergeCell ref="DO54:DQ54"/>
    <mergeCell ref="DR54:DT54"/>
    <mergeCell ref="DU54:DV54"/>
    <mergeCell ref="DW54:DY54"/>
    <mergeCell ref="CT54:CV54"/>
    <mergeCell ref="CW54:CX54"/>
    <mergeCell ref="CY54:DA54"/>
    <mergeCell ref="DB54:DD54"/>
    <mergeCell ref="DE54:DF54"/>
    <mergeCell ref="DG54:DI54"/>
    <mergeCell ref="CD54:CF54"/>
    <mergeCell ref="CG54:CH54"/>
    <mergeCell ref="CI54:CK54"/>
    <mergeCell ref="CL54:CN54"/>
    <mergeCell ref="CO54:CP54"/>
    <mergeCell ref="CQ54:CS54"/>
    <mergeCell ref="BN54:BP54"/>
    <mergeCell ref="BQ54:BR54"/>
    <mergeCell ref="BS54:BU54"/>
    <mergeCell ref="BV54:BX54"/>
    <mergeCell ref="BY54:BZ54"/>
    <mergeCell ref="CA54:CC54"/>
    <mergeCell ref="AX54:AZ54"/>
    <mergeCell ref="BA54:BB54"/>
    <mergeCell ref="BC54:BE54"/>
    <mergeCell ref="BF54:BH54"/>
    <mergeCell ref="BI54:BJ54"/>
    <mergeCell ref="BK54:BM54"/>
    <mergeCell ref="AH54:AJ54"/>
    <mergeCell ref="AK54:AL54"/>
    <mergeCell ref="AM54:AO54"/>
    <mergeCell ref="AP54:AR54"/>
    <mergeCell ref="AS54:AT54"/>
    <mergeCell ref="AU54:AW54"/>
    <mergeCell ref="GT53:GV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GD53:GF53"/>
    <mergeCell ref="GG53:GH53"/>
    <mergeCell ref="GI53:GK53"/>
    <mergeCell ref="GL53:GN53"/>
    <mergeCell ref="GO53:GP53"/>
    <mergeCell ref="GQ53:GS53"/>
    <mergeCell ref="FN53:FP53"/>
    <mergeCell ref="FQ53:FR53"/>
    <mergeCell ref="FS53:FU53"/>
    <mergeCell ref="FV53:FX53"/>
    <mergeCell ref="FY53:FZ53"/>
    <mergeCell ref="GA53:GC53"/>
    <mergeCell ref="EX53:EZ53"/>
    <mergeCell ref="FA53:FB53"/>
    <mergeCell ref="FC53:FE53"/>
    <mergeCell ref="FF53:FH53"/>
    <mergeCell ref="FI53:FJ53"/>
    <mergeCell ref="FK53:FM53"/>
    <mergeCell ref="EH53:EJ53"/>
    <mergeCell ref="EK53:EL53"/>
    <mergeCell ref="EM53:EO53"/>
    <mergeCell ref="EP53:ER53"/>
    <mergeCell ref="ES53:ET53"/>
    <mergeCell ref="EU53:EW53"/>
    <mergeCell ref="DR53:DT53"/>
    <mergeCell ref="DU53:DV53"/>
    <mergeCell ref="DW53:DY53"/>
    <mergeCell ref="DZ53:EB53"/>
    <mergeCell ref="EC53:ED53"/>
    <mergeCell ref="EE53:EG53"/>
    <mergeCell ref="DB53:DD53"/>
    <mergeCell ref="DE53:DF53"/>
    <mergeCell ref="DG53:DI53"/>
    <mergeCell ref="DJ53:DL53"/>
    <mergeCell ref="DM53:DN53"/>
    <mergeCell ref="DO53:DQ53"/>
    <mergeCell ref="CL53:CN53"/>
    <mergeCell ref="CO53:CP53"/>
    <mergeCell ref="CQ53:CS53"/>
    <mergeCell ref="CT53:CV53"/>
    <mergeCell ref="CW53:CX53"/>
    <mergeCell ref="CY53:DA53"/>
    <mergeCell ref="BV53:BX53"/>
    <mergeCell ref="BY53:BZ53"/>
    <mergeCell ref="CA53:CC53"/>
    <mergeCell ref="CD53:CF53"/>
    <mergeCell ref="CG53:CH53"/>
    <mergeCell ref="CI53:CK53"/>
    <mergeCell ref="BF53:BH53"/>
    <mergeCell ref="BI53:BJ53"/>
    <mergeCell ref="BK53:BM53"/>
    <mergeCell ref="BN53:BP53"/>
    <mergeCell ref="BQ53:BR53"/>
    <mergeCell ref="BS53:BU53"/>
    <mergeCell ref="AP53:AR53"/>
    <mergeCell ref="AS53:AT53"/>
    <mergeCell ref="AU53:AW53"/>
    <mergeCell ref="AX53:AZ53"/>
    <mergeCell ref="BA53:BB53"/>
    <mergeCell ref="BC53:BE53"/>
    <mergeCell ref="Z53:AB53"/>
    <mergeCell ref="AC53:AD53"/>
    <mergeCell ref="AE53:AG53"/>
    <mergeCell ref="AH53:AJ53"/>
    <mergeCell ref="AK53:AL53"/>
    <mergeCell ref="AM53:AO53"/>
    <mergeCell ref="GL52:GN52"/>
    <mergeCell ref="GO52:GP52"/>
    <mergeCell ref="GQ52:GS52"/>
    <mergeCell ref="GT52:GV52"/>
    <mergeCell ref="A53:D53"/>
    <mergeCell ref="M53:N53"/>
    <mergeCell ref="O53:Q53"/>
    <mergeCell ref="R53:T53"/>
    <mergeCell ref="U53:V53"/>
    <mergeCell ref="W53:Y53"/>
    <mergeCell ref="FV52:FX52"/>
    <mergeCell ref="FY52:FZ52"/>
    <mergeCell ref="GA52:GC52"/>
    <mergeCell ref="GD52:GF52"/>
    <mergeCell ref="GG52:GH52"/>
    <mergeCell ref="GI52:GK52"/>
    <mergeCell ref="FF52:FH52"/>
    <mergeCell ref="FI52:FJ52"/>
    <mergeCell ref="FK52:FM52"/>
    <mergeCell ref="FN52:FP52"/>
    <mergeCell ref="FQ52:FR52"/>
    <mergeCell ref="FS52:FU52"/>
    <mergeCell ref="EP52:ER52"/>
    <mergeCell ref="ES52:ET52"/>
    <mergeCell ref="EU52:EW52"/>
    <mergeCell ref="EX52:EZ52"/>
    <mergeCell ref="FA52:FB52"/>
    <mergeCell ref="FC52:FE52"/>
    <mergeCell ref="DZ52:EB52"/>
    <mergeCell ref="EC52:ED52"/>
    <mergeCell ref="EE52:EG52"/>
    <mergeCell ref="EH52:EJ52"/>
    <mergeCell ref="EK52:EL52"/>
    <mergeCell ref="EM52:EO52"/>
    <mergeCell ref="DJ52:DL52"/>
    <mergeCell ref="DM52:DN52"/>
    <mergeCell ref="DO52:DQ52"/>
    <mergeCell ref="DR52:DT52"/>
    <mergeCell ref="DU52:DV52"/>
    <mergeCell ref="DW52:DY52"/>
    <mergeCell ref="CT52:CV52"/>
    <mergeCell ref="CW52:CX52"/>
    <mergeCell ref="CY52:DA52"/>
    <mergeCell ref="DB52:DD52"/>
    <mergeCell ref="DE52:DF52"/>
    <mergeCell ref="DG52:DI52"/>
    <mergeCell ref="CD52:CF52"/>
    <mergeCell ref="CG52:CH52"/>
    <mergeCell ref="CI52:CK52"/>
    <mergeCell ref="CL52:CN52"/>
    <mergeCell ref="CO52:CP52"/>
    <mergeCell ref="CQ52:CS52"/>
    <mergeCell ref="BN52:BP52"/>
    <mergeCell ref="BQ52:BR52"/>
    <mergeCell ref="BS52:BU52"/>
    <mergeCell ref="BV52:BX52"/>
    <mergeCell ref="BY52:BZ52"/>
    <mergeCell ref="CA52:CC52"/>
    <mergeCell ref="AX52:AZ52"/>
    <mergeCell ref="BA52:BB52"/>
    <mergeCell ref="BC52:BE52"/>
    <mergeCell ref="BF52:BH52"/>
    <mergeCell ref="BI52:BJ52"/>
    <mergeCell ref="BK52:BM52"/>
    <mergeCell ref="AH52:AJ52"/>
    <mergeCell ref="AK52:AL52"/>
    <mergeCell ref="AM52:AO52"/>
    <mergeCell ref="AP52:AR52"/>
    <mergeCell ref="AS52:AT52"/>
    <mergeCell ref="AU52:AW52"/>
    <mergeCell ref="GT51:GV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GD51:GF51"/>
    <mergeCell ref="GG51:GH51"/>
    <mergeCell ref="GI51:GK51"/>
    <mergeCell ref="GL51:GN51"/>
    <mergeCell ref="GO51:GP51"/>
    <mergeCell ref="GQ51:GS51"/>
    <mergeCell ref="FN51:FP51"/>
    <mergeCell ref="FQ51:FR51"/>
    <mergeCell ref="FS51:FU51"/>
    <mergeCell ref="FV51:FX51"/>
    <mergeCell ref="FY51:FZ51"/>
    <mergeCell ref="GA51:GC51"/>
    <mergeCell ref="EX51:EZ51"/>
    <mergeCell ref="FA51:FB51"/>
    <mergeCell ref="FC51:FE51"/>
    <mergeCell ref="FF51:FH51"/>
    <mergeCell ref="FI51:FJ51"/>
    <mergeCell ref="FK51:FM51"/>
    <mergeCell ref="EH51:EJ51"/>
    <mergeCell ref="EK51:EL51"/>
    <mergeCell ref="EM51:EO51"/>
    <mergeCell ref="EP51:ER51"/>
    <mergeCell ref="ES51:ET51"/>
    <mergeCell ref="EU51:EW51"/>
    <mergeCell ref="DR51:DT51"/>
    <mergeCell ref="DU51:DV51"/>
    <mergeCell ref="DW51:DY51"/>
    <mergeCell ref="DZ51:EB51"/>
    <mergeCell ref="EC51:ED51"/>
    <mergeCell ref="EE51:EG51"/>
    <mergeCell ref="DB51:DD51"/>
    <mergeCell ref="DE51:DF51"/>
    <mergeCell ref="DG51:DI51"/>
    <mergeCell ref="DJ51:DL51"/>
    <mergeCell ref="DM51:DN51"/>
    <mergeCell ref="DO51:DQ51"/>
    <mergeCell ref="CL51:CN51"/>
    <mergeCell ref="CO51:CP51"/>
    <mergeCell ref="CQ51:CS51"/>
    <mergeCell ref="CT51:CV51"/>
    <mergeCell ref="CW51:CX51"/>
    <mergeCell ref="CY51:DA51"/>
    <mergeCell ref="BV51:BX51"/>
    <mergeCell ref="BY51:BZ51"/>
    <mergeCell ref="CA51:CC51"/>
    <mergeCell ref="CD51:CF51"/>
    <mergeCell ref="CG51:CH51"/>
    <mergeCell ref="CI51:CK51"/>
    <mergeCell ref="BF51:BH51"/>
    <mergeCell ref="BI51:BJ51"/>
    <mergeCell ref="BK51:BM51"/>
    <mergeCell ref="BN51:BP51"/>
    <mergeCell ref="BQ51:BR51"/>
    <mergeCell ref="BS51:BU51"/>
    <mergeCell ref="AP51:AR51"/>
    <mergeCell ref="AS51:AT51"/>
    <mergeCell ref="AU51:AW51"/>
    <mergeCell ref="AX51:AZ51"/>
    <mergeCell ref="BA51:BB51"/>
    <mergeCell ref="BC51:BE51"/>
    <mergeCell ref="Z51:AB51"/>
    <mergeCell ref="AC51:AD51"/>
    <mergeCell ref="AE51:AG51"/>
    <mergeCell ref="AH51:AJ51"/>
    <mergeCell ref="AK51:AL51"/>
    <mergeCell ref="AM51:AO51"/>
    <mergeCell ref="GL50:GN50"/>
    <mergeCell ref="GO50:GP50"/>
    <mergeCell ref="GQ50:GS50"/>
    <mergeCell ref="GT50:GV50"/>
    <mergeCell ref="A51:D51"/>
    <mergeCell ref="M51:N51"/>
    <mergeCell ref="O51:Q51"/>
    <mergeCell ref="R51:T51"/>
    <mergeCell ref="U51:V51"/>
    <mergeCell ref="W51:Y51"/>
    <mergeCell ref="FV50:FX50"/>
    <mergeCell ref="FY50:FZ50"/>
    <mergeCell ref="GA50:GC50"/>
    <mergeCell ref="GD50:GF50"/>
    <mergeCell ref="GG50:GH50"/>
    <mergeCell ref="GI50:GK50"/>
    <mergeCell ref="FF50:FH50"/>
    <mergeCell ref="FI50:FJ50"/>
    <mergeCell ref="FK50:FM50"/>
    <mergeCell ref="FN50:FP50"/>
    <mergeCell ref="FQ50:FR50"/>
    <mergeCell ref="FS50:FU50"/>
    <mergeCell ref="EP50:ER50"/>
    <mergeCell ref="ES50:ET50"/>
    <mergeCell ref="EU50:EW50"/>
    <mergeCell ref="EX50:EZ50"/>
    <mergeCell ref="FA50:FB50"/>
    <mergeCell ref="FC50:FE50"/>
    <mergeCell ref="DZ50:EB50"/>
    <mergeCell ref="EC50:ED50"/>
    <mergeCell ref="EE50:EG50"/>
    <mergeCell ref="EH50:EJ50"/>
    <mergeCell ref="EK50:EL50"/>
    <mergeCell ref="EM50:EO50"/>
    <mergeCell ref="DJ50:DL50"/>
    <mergeCell ref="DM50:DN50"/>
    <mergeCell ref="DO50:DQ50"/>
    <mergeCell ref="DR50:DT50"/>
    <mergeCell ref="DU50:DV50"/>
    <mergeCell ref="DW50:DY50"/>
    <mergeCell ref="CT50:CV50"/>
    <mergeCell ref="CW50:CX50"/>
    <mergeCell ref="CY50:DA50"/>
    <mergeCell ref="DB50:DD50"/>
    <mergeCell ref="DE50:DF50"/>
    <mergeCell ref="DG50:DI50"/>
    <mergeCell ref="CD50:CF50"/>
    <mergeCell ref="CG50:CH50"/>
    <mergeCell ref="CI50:CK50"/>
    <mergeCell ref="CL50:CN50"/>
    <mergeCell ref="CO50:CP50"/>
    <mergeCell ref="CQ50:CS50"/>
    <mergeCell ref="BN50:BP50"/>
    <mergeCell ref="BQ50:BR50"/>
    <mergeCell ref="BS50:BU50"/>
    <mergeCell ref="BV50:BX50"/>
    <mergeCell ref="BY50:BZ50"/>
    <mergeCell ref="CA50:CC50"/>
    <mergeCell ref="AX50:AZ50"/>
    <mergeCell ref="BA50:BB50"/>
    <mergeCell ref="BC50:BE50"/>
    <mergeCell ref="BF50:BH50"/>
    <mergeCell ref="BI50:BJ50"/>
    <mergeCell ref="BK50:BM50"/>
    <mergeCell ref="AH50:AJ50"/>
    <mergeCell ref="AK50:AL50"/>
    <mergeCell ref="AM50:AO50"/>
    <mergeCell ref="AP50:AR50"/>
    <mergeCell ref="AS50:AT50"/>
    <mergeCell ref="AU50:AW50"/>
    <mergeCell ref="GT49:GV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GD49:GF49"/>
    <mergeCell ref="GG49:GH49"/>
    <mergeCell ref="GI49:GK49"/>
    <mergeCell ref="GL49:GN49"/>
    <mergeCell ref="GO49:GP49"/>
    <mergeCell ref="GQ49:GS49"/>
    <mergeCell ref="FN49:FP49"/>
    <mergeCell ref="FQ49:FR49"/>
    <mergeCell ref="FS49:FU49"/>
    <mergeCell ref="FV49:FX49"/>
    <mergeCell ref="FY49:FZ49"/>
    <mergeCell ref="GA49:GC49"/>
    <mergeCell ref="EX49:EZ49"/>
    <mergeCell ref="FA49:FB49"/>
    <mergeCell ref="FC49:FE49"/>
    <mergeCell ref="FF49:FH49"/>
    <mergeCell ref="FI49:FJ49"/>
    <mergeCell ref="FK49:FM49"/>
    <mergeCell ref="EH49:EJ49"/>
    <mergeCell ref="EK49:EL49"/>
    <mergeCell ref="EM49:EO49"/>
    <mergeCell ref="EP49:ER49"/>
    <mergeCell ref="ES49:ET49"/>
    <mergeCell ref="EU49:EW49"/>
    <mergeCell ref="DR49:DT49"/>
    <mergeCell ref="DU49:DV49"/>
    <mergeCell ref="DW49:DY49"/>
    <mergeCell ref="DZ49:EB49"/>
    <mergeCell ref="EC49:ED49"/>
    <mergeCell ref="EE49:EG49"/>
    <mergeCell ref="DB49:DD49"/>
    <mergeCell ref="DE49:DF49"/>
    <mergeCell ref="DG49:DI49"/>
    <mergeCell ref="DJ49:DL49"/>
    <mergeCell ref="DM49:DN49"/>
    <mergeCell ref="DO49:DQ49"/>
    <mergeCell ref="CL49:CN49"/>
    <mergeCell ref="CO49:CP49"/>
    <mergeCell ref="CQ49:CS49"/>
    <mergeCell ref="CT49:CV49"/>
    <mergeCell ref="CW49:CX49"/>
    <mergeCell ref="CY49:DA49"/>
    <mergeCell ref="BV49:BX49"/>
    <mergeCell ref="BY49:BZ49"/>
    <mergeCell ref="CA49:CC49"/>
    <mergeCell ref="CD49:CF49"/>
    <mergeCell ref="CG49:CH49"/>
    <mergeCell ref="CI49:CK49"/>
    <mergeCell ref="BF49:BH49"/>
    <mergeCell ref="BI49:BJ49"/>
    <mergeCell ref="BK49:BM49"/>
    <mergeCell ref="BN49:BP49"/>
    <mergeCell ref="BQ49:BR49"/>
    <mergeCell ref="BS49:BU49"/>
    <mergeCell ref="AP49:AR49"/>
    <mergeCell ref="AS49:AT49"/>
    <mergeCell ref="AU49:AW49"/>
    <mergeCell ref="AX49:AZ49"/>
    <mergeCell ref="BA49:BB49"/>
    <mergeCell ref="BC49:BE49"/>
    <mergeCell ref="Z49:AB49"/>
    <mergeCell ref="AC49:AD49"/>
    <mergeCell ref="AE49:AG49"/>
    <mergeCell ref="AH49:AJ49"/>
    <mergeCell ref="AK49:AL49"/>
    <mergeCell ref="AM49:AO49"/>
    <mergeCell ref="A49:D49"/>
    <mergeCell ref="M49:N49"/>
    <mergeCell ref="O49:Q49"/>
    <mergeCell ref="R49:T49"/>
    <mergeCell ref="U49:V49"/>
    <mergeCell ref="W49:Y49"/>
    <mergeCell ref="GL47:GN47"/>
    <mergeCell ref="GO47:GP47"/>
    <mergeCell ref="GQ47:GS47"/>
    <mergeCell ref="GT47:GV47"/>
    <mergeCell ref="A48:D48"/>
    <mergeCell ref="E48:GV48"/>
    <mergeCell ref="FV47:FX47"/>
    <mergeCell ref="FY47:FZ47"/>
    <mergeCell ref="GA47:GC47"/>
    <mergeCell ref="GD47:GF47"/>
    <mergeCell ref="GG47:GH47"/>
    <mergeCell ref="GI47:GK47"/>
    <mergeCell ref="FF47:FH47"/>
    <mergeCell ref="FI47:FJ47"/>
    <mergeCell ref="FK47:FM47"/>
    <mergeCell ref="FN47:FP47"/>
    <mergeCell ref="FQ47:FR47"/>
    <mergeCell ref="FS47:FU47"/>
    <mergeCell ref="EP47:ER47"/>
    <mergeCell ref="ES47:ET47"/>
    <mergeCell ref="EU47:EW47"/>
    <mergeCell ref="EX47:EZ47"/>
    <mergeCell ref="FA47:FB47"/>
    <mergeCell ref="FC47:FE47"/>
    <mergeCell ref="DZ47:EB47"/>
    <mergeCell ref="EC47:ED47"/>
    <mergeCell ref="EE47:EG47"/>
    <mergeCell ref="EH47:EJ47"/>
    <mergeCell ref="EK47:EL47"/>
    <mergeCell ref="EM47:EO47"/>
    <mergeCell ref="DJ47:DL47"/>
    <mergeCell ref="DM47:DN47"/>
    <mergeCell ref="DO47:DQ47"/>
    <mergeCell ref="DR47:DT47"/>
    <mergeCell ref="DU47:DV47"/>
    <mergeCell ref="DW47:DY47"/>
    <mergeCell ref="CT47:CV47"/>
    <mergeCell ref="CW47:CX47"/>
    <mergeCell ref="CY47:DA47"/>
    <mergeCell ref="DB47:DD47"/>
    <mergeCell ref="DE47:DF47"/>
    <mergeCell ref="DG47:DI47"/>
    <mergeCell ref="CD47:CF47"/>
    <mergeCell ref="CG47:CH47"/>
    <mergeCell ref="CI47:CK47"/>
    <mergeCell ref="CL47:CN47"/>
    <mergeCell ref="CO47:CP47"/>
    <mergeCell ref="CQ47:CS47"/>
    <mergeCell ref="BN47:BP47"/>
    <mergeCell ref="BQ47:BR47"/>
    <mergeCell ref="BS47:BU47"/>
    <mergeCell ref="BV47:BX47"/>
    <mergeCell ref="BY47:BZ47"/>
    <mergeCell ref="CA47:CC47"/>
    <mergeCell ref="AX47:AZ47"/>
    <mergeCell ref="BA47:BB47"/>
    <mergeCell ref="BC47:BE47"/>
    <mergeCell ref="BF47:BH47"/>
    <mergeCell ref="BI47:BJ47"/>
    <mergeCell ref="BK47:BM47"/>
    <mergeCell ref="AH47:AJ47"/>
    <mergeCell ref="AK47:AL47"/>
    <mergeCell ref="AM47:AO47"/>
    <mergeCell ref="AP47:AR47"/>
    <mergeCell ref="AS47:AT47"/>
    <mergeCell ref="AU47:AW47"/>
    <mergeCell ref="GT46:GV46"/>
    <mergeCell ref="A47:L47"/>
    <mergeCell ref="M47:N47"/>
    <mergeCell ref="O47:Q47"/>
    <mergeCell ref="R47:T47"/>
    <mergeCell ref="U47:V47"/>
    <mergeCell ref="W47:Y47"/>
    <mergeCell ref="Z47:AB47"/>
    <mergeCell ref="AC47:AD47"/>
    <mergeCell ref="AE47:AG47"/>
    <mergeCell ref="GD46:GF46"/>
    <mergeCell ref="GG46:GH46"/>
    <mergeCell ref="GI46:GK46"/>
    <mergeCell ref="GL46:GN46"/>
    <mergeCell ref="GO46:GP46"/>
    <mergeCell ref="GQ46:GS46"/>
    <mergeCell ref="FN46:FP46"/>
    <mergeCell ref="FQ46:FR46"/>
    <mergeCell ref="FS46:FU46"/>
    <mergeCell ref="FV46:FX46"/>
    <mergeCell ref="FY46:FZ46"/>
    <mergeCell ref="GA46:GC46"/>
    <mergeCell ref="EX46:EZ46"/>
    <mergeCell ref="FA46:FB46"/>
    <mergeCell ref="FC46:FE46"/>
    <mergeCell ref="FF46:FH46"/>
    <mergeCell ref="FI46:FJ46"/>
    <mergeCell ref="FK46:FM46"/>
    <mergeCell ref="EH46:EJ46"/>
    <mergeCell ref="EK46:EL46"/>
    <mergeCell ref="EM46:EO46"/>
    <mergeCell ref="EP46:ER46"/>
    <mergeCell ref="ES46:ET46"/>
    <mergeCell ref="EU46:EW46"/>
    <mergeCell ref="DR46:DT46"/>
    <mergeCell ref="DU46:DV46"/>
    <mergeCell ref="DW46:DY46"/>
    <mergeCell ref="DZ46:EB46"/>
    <mergeCell ref="EC46:ED46"/>
    <mergeCell ref="EE46:EG46"/>
    <mergeCell ref="DB46:DD46"/>
    <mergeCell ref="DE46:DF46"/>
    <mergeCell ref="DG46:DI46"/>
    <mergeCell ref="DJ46:DL46"/>
    <mergeCell ref="DM46:DN46"/>
    <mergeCell ref="DO46:DQ46"/>
    <mergeCell ref="CL46:CN46"/>
    <mergeCell ref="CO46:CP46"/>
    <mergeCell ref="CQ46:CS46"/>
    <mergeCell ref="CT46:CV46"/>
    <mergeCell ref="CW46:CX46"/>
    <mergeCell ref="CY46:DA46"/>
    <mergeCell ref="BV46:BX46"/>
    <mergeCell ref="BY46:BZ46"/>
    <mergeCell ref="CA46:CC46"/>
    <mergeCell ref="CD46:CF46"/>
    <mergeCell ref="CG46:CH46"/>
    <mergeCell ref="CI46:CK46"/>
    <mergeCell ref="BF46:BH46"/>
    <mergeCell ref="BI46:BJ46"/>
    <mergeCell ref="BK46:BM46"/>
    <mergeCell ref="BN46:BP46"/>
    <mergeCell ref="BQ46:BR46"/>
    <mergeCell ref="BS46:BU46"/>
    <mergeCell ref="AP46:AR46"/>
    <mergeCell ref="AS46:AT46"/>
    <mergeCell ref="AU46:AW46"/>
    <mergeCell ref="AX46:AZ46"/>
    <mergeCell ref="BA46:BB46"/>
    <mergeCell ref="BC46:BE46"/>
    <mergeCell ref="Z46:AB46"/>
    <mergeCell ref="AC46:AD46"/>
    <mergeCell ref="AE46:AG46"/>
    <mergeCell ref="AH46:AJ46"/>
    <mergeCell ref="AK46:AL46"/>
    <mergeCell ref="AM46:AO46"/>
    <mergeCell ref="GL45:GN45"/>
    <mergeCell ref="GO45:GP45"/>
    <mergeCell ref="GQ45:GS45"/>
    <mergeCell ref="GT45:GV45"/>
    <mergeCell ref="A46:L46"/>
    <mergeCell ref="M46:N46"/>
    <mergeCell ref="O46:Q46"/>
    <mergeCell ref="R46:T46"/>
    <mergeCell ref="U46:V46"/>
    <mergeCell ref="W46:Y46"/>
    <mergeCell ref="FV45:FX45"/>
    <mergeCell ref="FY45:FZ45"/>
    <mergeCell ref="GA45:GC45"/>
    <mergeCell ref="GD45:GF45"/>
    <mergeCell ref="GG45:GH45"/>
    <mergeCell ref="GI45:GK45"/>
    <mergeCell ref="FF45:FH45"/>
    <mergeCell ref="FI45:FJ45"/>
    <mergeCell ref="FK45:FM45"/>
    <mergeCell ref="FN45:FP45"/>
    <mergeCell ref="FQ45:FR45"/>
    <mergeCell ref="FS45:FU45"/>
    <mergeCell ref="EP45:ER45"/>
    <mergeCell ref="ES45:ET45"/>
    <mergeCell ref="EU45:EW45"/>
    <mergeCell ref="EX45:EZ45"/>
    <mergeCell ref="FA45:FB45"/>
    <mergeCell ref="FC45:FE45"/>
    <mergeCell ref="DZ45:EB45"/>
    <mergeCell ref="EC45:ED45"/>
    <mergeCell ref="EE45:EG45"/>
    <mergeCell ref="EH45:EJ45"/>
    <mergeCell ref="EK45:EL45"/>
    <mergeCell ref="EM45:EO45"/>
    <mergeCell ref="DJ45:DL45"/>
    <mergeCell ref="DM45:DN45"/>
    <mergeCell ref="DO45:DQ45"/>
    <mergeCell ref="DR45:DT45"/>
    <mergeCell ref="DU45:DV45"/>
    <mergeCell ref="DW45:DY45"/>
    <mergeCell ref="CT45:CV45"/>
    <mergeCell ref="CW45:CX45"/>
    <mergeCell ref="CY45:DA45"/>
    <mergeCell ref="DB45:DD45"/>
    <mergeCell ref="DE45:DF45"/>
    <mergeCell ref="DG45:DI45"/>
    <mergeCell ref="CD45:CF45"/>
    <mergeCell ref="CG45:CH45"/>
    <mergeCell ref="CI45:CK45"/>
    <mergeCell ref="CL45:CN45"/>
    <mergeCell ref="CO45:CP45"/>
    <mergeCell ref="CQ45:CS45"/>
    <mergeCell ref="BN45:BP45"/>
    <mergeCell ref="BQ45:BR45"/>
    <mergeCell ref="BS45:BU45"/>
    <mergeCell ref="BV45:BX45"/>
    <mergeCell ref="BY45:BZ45"/>
    <mergeCell ref="CA45:CC45"/>
    <mergeCell ref="AX45:AZ45"/>
    <mergeCell ref="BA45:BB45"/>
    <mergeCell ref="BC45:BE45"/>
    <mergeCell ref="BF45:BH45"/>
    <mergeCell ref="BI45:BJ45"/>
    <mergeCell ref="BK45:BM45"/>
    <mergeCell ref="AH45:AJ45"/>
    <mergeCell ref="AK45:AL45"/>
    <mergeCell ref="AM45:AO45"/>
    <mergeCell ref="AP45:AR45"/>
    <mergeCell ref="AS45:AT45"/>
    <mergeCell ref="AU45:AW45"/>
    <mergeCell ref="GT44:GV44"/>
    <mergeCell ref="A45:D45"/>
    <mergeCell ref="M45:N45"/>
    <mergeCell ref="O45:Q45"/>
    <mergeCell ref="R45:T45"/>
    <mergeCell ref="U45:V45"/>
    <mergeCell ref="W45:Y45"/>
    <mergeCell ref="Z45:AB45"/>
    <mergeCell ref="AC45:AD45"/>
    <mergeCell ref="AE45:AG45"/>
    <mergeCell ref="GD44:GF44"/>
    <mergeCell ref="GG44:GH44"/>
    <mergeCell ref="GI44:GK44"/>
    <mergeCell ref="GL44:GN44"/>
    <mergeCell ref="GO44:GP44"/>
    <mergeCell ref="GQ44:GS44"/>
    <mergeCell ref="FN44:FP44"/>
    <mergeCell ref="FQ44:FR44"/>
    <mergeCell ref="FS44:FU44"/>
    <mergeCell ref="FV44:FX44"/>
    <mergeCell ref="FY44:FZ44"/>
    <mergeCell ref="GA44:GC44"/>
    <mergeCell ref="EX44:EZ44"/>
    <mergeCell ref="FA44:FB44"/>
    <mergeCell ref="FC44:FE44"/>
    <mergeCell ref="FF44:FH44"/>
    <mergeCell ref="FI44:FJ44"/>
    <mergeCell ref="FK44:FM44"/>
    <mergeCell ref="EH44:EJ44"/>
    <mergeCell ref="EK44:EL44"/>
    <mergeCell ref="EM44:EO44"/>
    <mergeCell ref="EP44:ER44"/>
    <mergeCell ref="ES44:ET44"/>
    <mergeCell ref="EU44:EW44"/>
    <mergeCell ref="DR44:DT44"/>
    <mergeCell ref="DU44:DV44"/>
    <mergeCell ref="DW44:DY44"/>
    <mergeCell ref="DZ44:EB44"/>
    <mergeCell ref="EC44:ED44"/>
    <mergeCell ref="EE44:EG44"/>
    <mergeCell ref="DB44:DD44"/>
    <mergeCell ref="DE44:DF44"/>
    <mergeCell ref="DG44:DI44"/>
    <mergeCell ref="DJ44:DL44"/>
    <mergeCell ref="DM44:DN44"/>
    <mergeCell ref="DO44:DQ44"/>
    <mergeCell ref="CL44:CN44"/>
    <mergeCell ref="CO44:CP44"/>
    <mergeCell ref="CQ44:CS44"/>
    <mergeCell ref="CT44:CV44"/>
    <mergeCell ref="CW44:CX44"/>
    <mergeCell ref="CY44:DA44"/>
    <mergeCell ref="BV44:BX44"/>
    <mergeCell ref="BY44:BZ44"/>
    <mergeCell ref="CA44:CC44"/>
    <mergeCell ref="CD44:CF44"/>
    <mergeCell ref="CG44:CH44"/>
    <mergeCell ref="CI44:CK44"/>
    <mergeCell ref="BF44:BH44"/>
    <mergeCell ref="BI44:BJ44"/>
    <mergeCell ref="BK44:BM44"/>
    <mergeCell ref="BN44:BP44"/>
    <mergeCell ref="BQ44:BR44"/>
    <mergeCell ref="BS44:BU44"/>
    <mergeCell ref="AP44:AR44"/>
    <mergeCell ref="AS44:AT44"/>
    <mergeCell ref="AU44:AW44"/>
    <mergeCell ref="AX44:AZ44"/>
    <mergeCell ref="BA44:BB44"/>
    <mergeCell ref="BC44:BE44"/>
    <mergeCell ref="Z44:AB44"/>
    <mergeCell ref="AC44:AD44"/>
    <mergeCell ref="AE44:AG44"/>
    <mergeCell ref="AH44:AJ44"/>
    <mergeCell ref="AK44:AL44"/>
    <mergeCell ref="AM44:AO44"/>
    <mergeCell ref="GL43:GN43"/>
    <mergeCell ref="GO43:GP43"/>
    <mergeCell ref="GQ43:GS43"/>
    <mergeCell ref="GT43:GV43"/>
    <mergeCell ref="A44:D44"/>
    <mergeCell ref="M44:N44"/>
    <mergeCell ref="O44:Q44"/>
    <mergeCell ref="R44:T44"/>
    <mergeCell ref="U44:V44"/>
    <mergeCell ref="W44:Y44"/>
    <mergeCell ref="FV43:FX43"/>
    <mergeCell ref="FY43:FZ43"/>
    <mergeCell ref="GA43:GC43"/>
    <mergeCell ref="GD43:GF43"/>
    <mergeCell ref="GG43:GH43"/>
    <mergeCell ref="GI43:GK43"/>
    <mergeCell ref="FF43:FH43"/>
    <mergeCell ref="FI43:FJ43"/>
    <mergeCell ref="FK43:FM43"/>
    <mergeCell ref="FN43:FP43"/>
    <mergeCell ref="FQ43:FR43"/>
    <mergeCell ref="FS43:FU43"/>
    <mergeCell ref="EP43:ER43"/>
    <mergeCell ref="ES43:ET43"/>
    <mergeCell ref="EU43:EW43"/>
    <mergeCell ref="EX43:EZ43"/>
    <mergeCell ref="FA43:FB43"/>
    <mergeCell ref="FC43:FE43"/>
    <mergeCell ref="DZ43:EB43"/>
    <mergeCell ref="EC43:ED43"/>
    <mergeCell ref="EE43:EG43"/>
    <mergeCell ref="EH43:EJ43"/>
    <mergeCell ref="EK43:EL43"/>
    <mergeCell ref="EM43:EO43"/>
    <mergeCell ref="DJ43:DL43"/>
    <mergeCell ref="DM43:DN43"/>
    <mergeCell ref="DO43:DQ43"/>
    <mergeCell ref="DR43:DT43"/>
    <mergeCell ref="DU43:DV43"/>
    <mergeCell ref="DW43:DY43"/>
    <mergeCell ref="CT43:CV43"/>
    <mergeCell ref="CW43:CX43"/>
    <mergeCell ref="CY43:DA43"/>
    <mergeCell ref="DB43:DD43"/>
    <mergeCell ref="DE43:DF43"/>
    <mergeCell ref="DG43:DI43"/>
    <mergeCell ref="CD43:CF43"/>
    <mergeCell ref="CG43:CH43"/>
    <mergeCell ref="CI43:CK43"/>
    <mergeCell ref="CL43:CN43"/>
    <mergeCell ref="CO43:CP43"/>
    <mergeCell ref="CQ43:CS43"/>
    <mergeCell ref="BN43:BP43"/>
    <mergeCell ref="BQ43:BR43"/>
    <mergeCell ref="BS43:BU43"/>
    <mergeCell ref="BV43:BX43"/>
    <mergeCell ref="BY43:BZ43"/>
    <mergeCell ref="CA43:CC43"/>
    <mergeCell ref="AX43:AZ43"/>
    <mergeCell ref="BA43:BB43"/>
    <mergeCell ref="BC43:BE43"/>
    <mergeCell ref="BF43:BH43"/>
    <mergeCell ref="BI43:BJ43"/>
    <mergeCell ref="BK43:BM43"/>
    <mergeCell ref="AH43:AJ43"/>
    <mergeCell ref="AK43:AL43"/>
    <mergeCell ref="AM43:AO43"/>
    <mergeCell ref="AP43:AR43"/>
    <mergeCell ref="AS43:AT43"/>
    <mergeCell ref="AU43:AW43"/>
    <mergeCell ref="GT42:GV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GD42:GF42"/>
    <mergeCell ref="GG42:GH42"/>
    <mergeCell ref="GI42:GK42"/>
    <mergeCell ref="GL42:GN42"/>
    <mergeCell ref="GO42:GP42"/>
    <mergeCell ref="GQ42:GS42"/>
    <mergeCell ref="FN42:FP42"/>
    <mergeCell ref="FQ42:FR42"/>
    <mergeCell ref="FS42:FU42"/>
    <mergeCell ref="FV42:FX42"/>
    <mergeCell ref="FY42:FZ42"/>
    <mergeCell ref="GA42:GC42"/>
    <mergeCell ref="EX42:EZ42"/>
    <mergeCell ref="FA42:FB42"/>
    <mergeCell ref="FC42:FE42"/>
    <mergeCell ref="FF42:FH42"/>
    <mergeCell ref="FI42:FJ42"/>
    <mergeCell ref="FK42:FM42"/>
    <mergeCell ref="EH42:EJ42"/>
    <mergeCell ref="EK42:EL42"/>
    <mergeCell ref="EM42:EO42"/>
    <mergeCell ref="EP42:ER42"/>
    <mergeCell ref="ES42:ET42"/>
    <mergeCell ref="EU42:EW42"/>
    <mergeCell ref="DR42:DT42"/>
    <mergeCell ref="DU42:DV42"/>
    <mergeCell ref="DW42:DY42"/>
    <mergeCell ref="DZ42:EB42"/>
    <mergeCell ref="EC42:ED42"/>
    <mergeCell ref="EE42:EG42"/>
    <mergeCell ref="DB42:DD42"/>
    <mergeCell ref="DE42:DF42"/>
    <mergeCell ref="DG42:DI42"/>
    <mergeCell ref="DJ42:DL42"/>
    <mergeCell ref="DM42:DN42"/>
    <mergeCell ref="DO42:DQ42"/>
    <mergeCell ref="CL42:CN42"/>
    <mergeCell ref="CO42:CP42"/>
    <mergeCell ref="CQ42:CS42"/>
    <mergeCell ref="CT42:CV42"/>
    <mergeCell ref="CW42:CX42"/>
    <mergeCell ref="CY42:DA42"/>
    <mergeCell ref="BV42:BX42"/>
    <mergeCell ref="BY42:BZ42"/>
    <mergeCell ref="CA42:CC42"/>
    <mergeCell ref="CD42:CF42"/>
    <mergeCell ref="CG42:CH42"/>
    <mergeCell ref="CI42:CK42"/>
    <mergeCell ref="BF42:BH42"/>
    <mergeCell ref="BI42:BJ42"/>
    <mergeCell ref="BK42:BM42"/>
    <mergeCell ref="BN42:BP42"/>
    <mergeCell ref="BQ42:BR42"/>
    <mergeCell ref="BS42:BU42"/>
    <mergeCell ref="AP42:AR42"/>
    <mergeCell ref="AS42:AT42"/>
    <mergeCell ref="AU42:AW42"/>
    <mergeCell ref="AX42:AZ42"/>
    <mergeCell ref="BA42:BB42"/>
    <mergeCell ref="BC42:BE42"/>
    <mergeCell ref="Z42:AB42"/>
    <mergeCell ref="AC42:AD42"/>
    <mergeCell ref="AE42:AG42"/>
    <mergeCell ref="AH42:AJ42"/>
    <mergeCell ref="AK42:AL42"/>
    <mergeCell ref="AM42:AO42"/>
    <mergeCell ref="A42:D42"/>
    <mergeCell ref="M42:N42"/>
    <mergeCell ref="O42:Q42"/>
    <mergeCell ref="R42:T42"/>
    <mergeCell ref="U42:V42"/>
    <mergeCell ref="W42:Y42"/>
    <mergeCell ref="GL40:GN40"/>
    <mergeCell ref="GO40:GP40"/>
    <mergeCell ref="GQ40:GS40"/>
    <mergeCell ref="GT40:GV40"/>
    <mergeCell ref="A41:D41"/>
    <mergeCell ref="E41:GV41"/>
    <mergeCell ref="FV40:FX40"/>
    <mergeCell ref="FY40:FZ40"/>
    <mergeCell ref="GA40:GC40"/>
    <mergeCell ref="GD40:GF40"/>
    <mergeCell ref="GG40:GH40"/>
    <mergeCell ref="GI40:GK40"/>
    <mergeCell ref="FF40:FH40"/>
    <mergeCell ref="FI40:FJ40"/>
    <mergeCell ref="FK40:FM40"/>
    <mergeCell ref="FN40:FP40"/>
    <mergeCell ref="FQ40:FR40"/>
    <mergeCell ref="FS40:FU40"/>
    <mergeCell ref="EP40:ER40"/>
    <mergeCell ref="ES40:ET40"/>
    <mergeCell ref="EU40:EW40"/>
    <mergeCell ref="EX40:EZ40"/>
    <mergeCell ref="FA40:FB40"/>
    <mergeCell ref="FC40:FE40"/>
    <mergeCell ref="DZ40:EB40"/>
    <mergeCell ref="EC40:ED40"/>
    <mergeCell ref="EE40:EG40"/>
    <mergeCell ref="EH40:EJ40"/>
    <mergeCell ref="EK40:EL40"/>
    <mergeCell ref="EM40:EO40"/>
    <mergeCell ref="DJ40:DL40"/>
    <mergeCell ref="DM40:DN40"/>
    <mergeCell ref="DO40:DQ40"/>
    <mergeCell ref="DR40:DT40"/>
    <mergeCell ref="DU40:DV40"/>
    <mergeCell ref="DW40:DY40"/>
    <mergeCell ref="CT40:CV40"/>
    <mergeCell ref="CW40:CX40"/>
    <mergeCell ref="CY40:DA40"/>
    <mergeCell ref="DB40:DD40"/>
    <mergeCell ref="DE40:DF40"/>
    <mergeCell ref="DG40:DI40"/>
    <mergeCell ref="CD40:CF40"/>
    <mergeCell ref="CG40:CH40"/>
    <mergeCell ref="CI40:CK40"/>
    <mergeCell ref="CL40:CN40"/>
    <mergeCell ref="CO40:CP40"/>
    <mergeCell ref="CQ40:CS40"/>
    <mergeCell ref="BN40:BP40"/>
    <mergeCell ref="BQ40:BR40"/>
    <mergeCell ref="BS40:BU40"/>
    <mergeCell ref="BV40:BX40"/>
    <mergeCell ref="BY40:BZ40"/>
    <mergeCell ref="CA40:CC40"/>
    <mergeCell ref="AX40:AZ40"/>
    <mergeCell ref="BA40:BB40"/>
    <mergeCell ref="BC40:BE40"/>
    <mergeCell ref="BF40:BH40"/>
    <mergeCell ref="BI40:BJ40"/>
    <mergeCell ref="BK40:BM40"/>
    <mergeCell ref="AH40:AJ40"/>
    <mergeCell ref="AK40:AL40"/>
    <mergeCell ref="AM40:AO40"/>
    <mergeCell ref="AP40:AR40"/>
    <mergeCell ref="AS40:AT40"/>
    <mergeCell ref="AU40:AW40"/>
    <mergeCell ref="GT39:GV39"/>
    <mergeCell ref="A40:L40"/>
    <mergeCell ref="M40:N40"/>
    <mergeCell ref="O40:Q40"/>
    <mergeCell ref="R40:T40"/>
    <mergeCell ref="U40:V40"/>
    <mergeCell ref="W40:Y40"/>
    <mergeCell ref="Z40:AB40"/>
    <mergeCell ref="AC40:AD40"/>
    <mergeCell ref="AE40:AG40"/>
    <mergeCell ref="GD39:GF39"/>
    <mergeCell ref="GG39:GH39"/>
    <mergeCell ref="GI39:GK39"/>
    <mergeCell ref="GL39:GN39"/>
    <mergeCell ref="GO39:GP39"/>
    <mergeCell ref="GQ39:GS39"/>
    <mergeCell ref="FN39:FP39"/>
    <mergeCell ref="FQ39:FR39"/>
    <mergeCell ref="FS39:FU39"/>
    <mergeCell ref="FV39:FX39"/>
    <mergeCell ref="FY39:FZ39"/>
    <mergeCell ref="GA39:GC39"/>
    <mergeCell ref="EX39:EZ39"/>
    <mergeCell ref="FA39:FB39"/>
    <mergeCell ref="FC39:FE39"/>
    <mergeCell ref="FF39:FH39"/>
    <mergeCell ref="FI39:FJ39"/>
    <mergeCell ref="FK39:FM39"/>
    <mergeCell ref="EH39:EJ39"/>
    <mergeCell ref="EK39:EL39"/>
    <mergeCell ref="EM39:EO39"/>
    <mergeCell ref="EP39:ER39"/>
    <mergeCell ref="ES39:ET39"/>
    <mergeCell ref="EU39:EW39"/>
    <mergeCell ref="DR39:DT39"/>
    <mergeCell ref="DU39:DV39"/>
    <mergeCell ref="DW39:DY39"/>
    <mergeCell ref="DZ39:EB39"/>
    <mergeCell ref="EC39:ED39"/>
    <mergeCell ref="EE39:EG39"/>
    <mergeCell ref="DB39:DD39"/>
    <mergeCell ref="DE39:DF39"/>
    <mergeCell ref="DG39:DI39"/>
    <mergeCell ref="DJ39:DL39"/>
    <mergeCell ref="DM39:DN39"/>
    <mergeCell ref="DO39:DQ39"/>
    <mergeCell ref="CL39:CN39"/>
    <mergeCell ref="CO39:CP39"/>
    <mergeCell ref="CQ39:CS39"/>
    <mergeCell ref="CT39:CV39"/>
    <mergeCell ref="CW39:CX39"/>
    <mergeCell ref="CY39:DA39"/>
    <mergeCell ref="BV39:BX39"/>
    <mergeCell ref="BY39:BZ39"/>
    <mergeCell ref="CA39:CC39"/>
    <mergeCell ref="CD39:CF39"/>
    <mergeCell ref="CG39:CH39"/>
    <mergeCell ref="CI39:CK39"/>
    <mergeCell ref="BF39:BH39"/>
    <mergeCell ref="BI39:BJ39"/>
    <mergeCell ref="BK39:BM39"/>
    <mergeCell ref="BN39:BP39"/>
    <mergeCell ref="BQ39:BR39"/>
    <mergeCell ref="BS39:BU39"/>
    <mergeCell ref="AP39:AR39"/>
    <mergeCell ref="AS39:AT39"/>
    <mergeCell ref="AU39:AW39"/>
    <mergeCell ref="AX39:AZ39"/>
    <mergeCell ref="BA39:BB39"/>
    <mergeCell ref="BC39:BE39"/>
    <mergeCell ref="Z39:AB39"/>
    <mergeCell ref="AC39:AD39"/>
    <mergeCell ref="AE39:AG39"/>
    <mergeCell ref="AH39:AJ39"/>
    <mergeCell ref="AK39:AL39"/>
    <mergeCell ref="AM39:AO39"/>
    <mergeCell ref="GL38:GN38"/>
    <mergeCell ref="GO38:GP38"/>
    <mergeCell ref="GQ38:GS38"/>
    <mergeCell ref="GT38:GV38"/>
    <mergeCell ref="A39:D39"/>
    <mergeCell ref="M39:N39"/>
    <mergeCell ref="O39:Q39"/>
    <mergeCell ref="R39:T39"/>
    <mergeCell ref="U39:V39"/>
    <mergeCell ref="W39:Y39"/>
    <mergeCell ref="FV38:FX38"/>
    <mergeCell ref="FY38:FZ38"/>
    <mergeCell ref="GA38:GC38"/>
    <mergeCell ref="GD38:GF38"/>
    <mergeCell ref="GG38:GH38"/>
    <mergeCell ref="GI38:GK38"/>
    <mergeCell ref="FF38:FH38"/>
    <mergeCell ref="FI38:FJ38"/>
    <mergeCell ref="FK38:FM38"/>
    <mergeCell ref="FN38:FP38"/>
    <mergeCell ref="FQ38:FR38"/>
    <mergeCell ref="FS38:FU38"/>
    <mergeCell ref="EP38:ER38"/>
    <mergeCell ref="ES38:ET38"/>
    <mergeCell ref="EU38:EW38"/>
    <mergeCell ref="EX38:EZ38"/>
    <mergeCell ref="FA38:FB38"/>
    <mergeCell ref="FC38:FE38"/>
    <mergeCell ref="DZ38:EB38"/>
    <mergeCell ref="EC38:ED38"/>
    <mergeCell ref="EE38:EG38"/>
    <mergeCell ref="EH38:EJ38"/>
    <mergeCell ref="EK38:EL38"/>
    <mergeCell ref="EM38:EO38"/>
    <mergeCell ref="DJ38:DL38"/>
    <mergeCell ref="DM38:DN38"/>
    <mergeCell ref="DO38:DQ38"/>
    <mergeCell ref="DR38:DT38"/>
    <mergeCell ref="DU38:DV38"/>
    <mergeCell ref="DW38:DY38"/>
    <mergeCell ref="CT38:CV38"/>
    <mergeCell ref="CW38:CX38"/>
    <mergeCell ref="CY38:DA38"/>
    <mergeCell ref="DB38:DD38"/>
    <mergeCell ref="DE38:DF38"/>
    <mergeCell ref="DG38:DI38"/>
    <mergeCell ref="CD38:CF38"/>
    <mergeCell ref="CG38:CH38"/>
    <mergeCell ref="CI38:CK38"/>
    <mergeCell ref="CL38:CN38"/>
    <mergeCell ref="CO38:CP38"/>
    <mergeCell ref="CQ38:CS38"/>
    <mergeCell ref="BN38:BP38"/>
    <mergeCell ref="BQ38:BR38"/>
    <mergeCell ref="BS38:BU38"/>
    <mergeCell ref="BV38:BX38"/>
    <mergeCell ref="BY38:BZ38"/>
    <mergeCell ref="CA38:CC38"/>
    <mergeCell ref="AX38:AZ38"/>
    <mergeCell ref="BA38:BB38"/>
    <mergeCell ref="BC38:BE38"/>
    <mergeCell ref="BF38:BH38"/>
    <mergeCell ref="BI38:BJ38"/>
    <mergeCell ref="BK38:BM38"/>
    <mergeCell ref="AH38:AJ38"/>
    <mergeCell ref="AK38:AL38"/>
    <mergeCell ref="AM38:AO38"/>
    <mergeCell ref="AP38:AR38"/>
    <mergeCell ref="AS38:AT38"/>
    <mergeCell ref="AU38:AW38"/>
    <mergeCell ref="GT37:GV37"/>
    <mergeCell ref="A38:D38"/>
    <mergeCell ref="M38:N38"/>
    <mergeCell ref="O38:Q38"/>
    <mergeCell ref="R38:T38"/>
    <mergeCell ref="U38:V38"/>
    <mergeCell ref="W38:Y38"/>
    <mergeCell ref="Z38:AB38"/>
    <mergeCell ref="AC38:AD38"/>
    <mergeCell ref="AE38:AG38"/>
    <mergeCell ref="GD37:GF37"/>
    <mergeCell ref="GG37:GH37"/>
    <mergeCell ref="GI37:GK37"/>
    <mergeCell ref="GL37:GN37"/>
    <mergeCell ref="GO37:GP37"/>
    <mergeCell ref="GQ37:GS37"/>
    <mergeCell ref="FN37:FP37"/>
    <mergeCell ref="FQ37:FR37"/>
    <mergeCell ref="FS37:FU37"/>
    <mergeCell ref="FV37:FX37"/>
    <mergeCell ref="FY37:FZ37"/>
    <mergeCell ref="GA37:GC37"/>
    <mergeCell ref="EX37:EZ37"/>
    <mergeCell ref="FA37:FB37"/>
    <mergeCell ref="FC37:FE37"/>
    <mergeCell ref="FF37:FH37"/>
    <mergeCell ref="FI37:FJ37"/>
    <mergeCell ref="FK37:FM37"/>
    <mergeCell ref="EH37:EJ37"/>
    <mergeCell ref="EK37:EL37"/>
    <mergeCell ref="EM37:EO37"/>
    <mergeCell ref="EP37:ER37"/>
    <mergeCell ref="ES37:ET37"/>
    <mergeCell ref="EU37:EW37"/>
    <mergeCell ref="DR37:DT37"/>
    <mergeCell ref="DU37:DV37"/>
    <mergeCell ref="DW37:DY37"/>
    <mergeCell ref="DZ37:EB37"/>
    <mergeCell ref="EC37:ED37"/>
    <mergeCell ref="EE37:EG37"/>
    <mergeCell ref="DB37:DD37"/>
    <mergeCell ref="DE37:DF37"/>
    <mergeCell ref="DG37:DI37"/>
    <mergeCell ref="DJ37:DL37"/>
    <mergeCell ref="DM37:DN37"/>
    <mergeCell ref="DO37:DQ37"/>
    <mergeCell ref="CL37:CN37"/>
    <mergeCell ref="CO37:CP37"/>
    <mergeCell ref="CQ37:CS37"/>
    <mergeCell ref="CT37:CV37"/>
    <mergeCell ref="CW37:CX37"/>
    <mergeCell ref="CY37:DA37"/>
    <mergeCell ref="BV37:BX37"/>
    <mergeCell ref="BY37:BZ37"/>
    <mergeCell ref="CA37:CC37"/>
    <mergeCell ref="CD37:CF37"/>
    <mergeCell ref="CG37:CH37"/>
    <mergeCell ref="CI37:CK37"/>
    <mergeCell ref="BF37:BH37"/>
    <mergeCell ref="BI37:BJ37"/>
    <mergeCell ref="BK37:BM37"/>
    <mergeCell ref="BN37:BP37"/>
    <mergeCell ref="BQ37:BR37"/>
    <mergeCell ref="BS37:BU37"/>
    <mergeCell ref="AP37:AR37"/>
    <mergeCell ref="AS37:AT37"/>
    <mergeCell ref="AU37:AW37"/>
    <mergeCell ref="AX37:AZ37"/>
    <mergeCell ref="BA37:BB37"/>
    <mergeCell ref="BC37:BE37"/>
    <mergeCell ref="Z37:AB37"/>
    <mergeCell ref="AC37:AD37"/>
    <mergeCell ref="AE37:AG37"/>
    <mergeCell ref="AH37:AJ37"/>
    <mergeCell ref="AK37:AL37"/>
    <mergeCell ref="AM37:AO37"/>
    <mergeCell ref="GL36:GN36"/>
    <mergeCell ref="GO36:GP36"/>
    <mergeCell ref="GQ36:GS36"/>
    <mergeCell ref="GT36:GV36"/>
    <mergeCell ref="A37:D37"/>
    <mergeCell ref="M37:N37"/>
    <mergeCell ref="O37:Q37"/>
    <mergeCell ref="R37:T37"/>
    <mergeCell ref="U37:V37"/>
    <mergeCell ref="W37:Y37"/>
    <mergeCell ref="FV36:FX36"/>
    <mergeCell ref="FY36:FZ36"/>
    <mergeCell ref="GA36:GC36"/>
    <mergeCell ref="GD36:GF36"/>
    <mergeCell ref="GG36:GH36"/>
    <mergeCell ref="GI36:GK36"/>
    <mergeCell ref="FF36:FH36"/>
    <mergeCell ref="FI36:FJ36"/>
    <mergeCell ref="FK36:FM36"/>
    <mergeCell ref="FN36:FP36"/>
    <mergeCell ref="FQ36:FR36"/>
    <mergeCell ref="FS36:FU36"/>
    <mergeCell ref="EP36:ER36"/>
    <mergeCell ref="ES36:ET36"/>
    <mergeCell ref="EU36:EW36"/>
    <mergeCell ref="EX36:EZ36"/>
    <mergeCell ref="FA36:FB36"/>
    <mergeCell ref="FC36:FE36"/>
    <mergeCell ref="DZ36:EB36"/>
    <mergeCell ref="EC36:ED36"/>
    <mergeCell ref="EE36:EG36"/>
    <mergeCell ref="EH36:EJ36"/>
    <mergeCell ref="EK36:EL36"/>
    <mergeCell ref="EM36:EO36"/>
    <mergeCell ref="DJ36:DL36"/>
    <mergeCell ref="DM36:DN36"/>
    <mergeCell ref="DO36:DQ36"/>
    <mergeCell ref="DR36:DT36"/>
    <mergeCell ref="DU36:DV36"/>
    <mergeCell ref="DW36:DY36"/>
    <mergeCell ref="CT36:CV36"/>
    <mergeCell ref="CW36:CX36"/>
    <mergeCell ref="CY36:DA36"/>
    <mergeCell ref="DB36:DD36"/>
    <mergeCell ref="DE36:DF36"/>
    <mergeCell ref="DG36:DI36"/>
    <mergeCell ref="CD36:CF36"/>
    <mergeCell ref="CG36:CH36"/>
    <mergeCell ref="CI36:CK36"/>
    <mergeCell ref="CL36:CN36"/>
    <mergeCell ref="CO36:CP36"/>
    <mergeCell ref="CQ36:CS36"/>
    <mergeCell ref="BN36:BP36"/>
    <mergeCell ref="BQ36:BR36"/>
    <mergeCell ref="BS36:BU36"/>
    <mergeCell ref="BV36:BX36"/>
    <mergeCell ref="BY36:BZ36"/>
    <mergeCell ref="CA36:CC36"/>
    <mergeCell ref="AX36:AZ36"/>
    <mergeCell ref="BA36:BB36"/>
    <mergeCell ref="BC36:BE36"/>
    <mergeCell ref="BF36:BH36"/>
    <mergeCell ref="BI36:BJ36"/>
    <mergeCell ref="BK36:BM36"/>
    <mergeCell ref="AH36:AJ36"/>
    <mergeCell ref="AK36:AL36"/>
    <mergeCell ref="AM36:AO36"/>
    <mergeCell ref="AP36:AR36"/>
    <mergeCell ref="AS36:AT36"/>
    <mergeCell ref="AU36:AW36"/>
    <mergeCell ref="GT35:GV35"/>
    <mergeCell ref="A36:D36"/>
    <mergeCell ref="M36:N36"/>
    <mergeCell ref="O36:Q36"/>
    <mergeCell ref="R36:T36"/>
    <mergeCell ref="U36:V36"/>
    <mergeCell ref="W36:Y36"/>
    <mergeCell ref="Z36:AB36"/>
    <mergeCell ref="AC36:AD36"/>
    <mergeCell ref="AE36:AG36"/>
    <mergeCell ref="GD35:GF35"/>
    <mergeCell ref="GG35:GH35"/>
    <mergeCell ref="GI35:GK35"/>
    <mergeCell ref="GL35:GN35"/>
    <mergeCell ref="GO35:GP35"/>
    <mergeCell ref="GQ35:GS35"/>
    <mergeCell ref="FN35:FP35"/>
    <mergeCell ref="FQ35:FR35"/>
    <mergeCell ref="FS35:FU35"/>
    <mergeCell ref="FV35:FX35"/>
    <mergeCell ref="FY35:FZ35"/>
    <mergeCell ref="GA35:GC35"/>
    <mergeCell ref="EX35:EZ35"/>
    <mergeCell ref="FA35:FB35"/>
    <mergeCell ref="FC35:FE35"/>
    <mergeCell ref="FF35:FH35"/>
    <mergeCell ref="FI35:FJ35"/>
    <mergeCell ref="FK35:FM35"/>
    <mergeCell ref="EH35:EJ35"/>
    <mergeCell ref="EK35:EL35"/>
    <mergeCell ref="EM35:EO35"/>
    <mergeCell ref="EP35:ER35"/>
    <mergeCell ref="ES35:ET35"/>
    <mergeCell ref="EU35:EW35"/>
    <mergeCell ref="DR35:DT35"/>
    <mergeCell ref="DU35:DV35"/>
    <mergeCell ref="DW35:DY35"/>
    <mergeCell ref="DZ35:EB35"/>
    <mergeCell ref="EC35:ED35"/>
    <mergeCell ref="EE35:EG35"/>
    <mergeCell ref="DB35:DD35"/>
    <mergeCell ref="DE35:DF35"/>
    <mergeCell ref="DG35:DI35"/>
    <mergeCell ref="DJ35:DL35"/>
    <mergeCell ref="DM35:DN35"/>
    <mergeCell ref="DO35:DQ35"/>
    <mergeCell ref="CL35:CN35"/>
    <mergeCell ref="CO35:CP35"/>
    <mergeCell ref="CQ35:CS35"/>
    <mergeCell ref="CT35:CV35"/>
    <mergeCell ref="CW35:CX35"/>
    <mergeCell ref="CY35:DA35"/>
    <mergeCell ref="BV35:BX35"/>
    <mergeCell ref="BY35:BZ35"/>
    <mergeCell ref="CA35:CC35"/>
    <mergeCell ref="CD35:CF35"/>
    <mergeCell ref="CG35:CH35"/>
    <mergeCell ref="CI35:CK35"/>
    <mergeCell ref="BF35:BH35"/>
    <mergeCell ref="BI35:BJ35"/>
    <mergeCell ref="BK35:BM35"/>
    <mergeCell ref="BN35:BP35"/>
    <mergeCell ref="BQ35:BR35"/>
    <mergeCell ref="BS35:BU35"/>
    <mergeCell ref="AP35:AR35"/>
    <mergeCell ref="AS35:AT35"/>
    <mergeCell ref="AU35:AW35"/>
    <mergeCell ref="AX35:AZ35"/>
    <mergeCell ref="BA35:BB35"/>
    <mergeCell ref="BC35:BE35"/>
    <mergeCell ref="Z35:AB35"/>
    <mergeCell ref="AC35:AD35"/>
    <mergeCell ref="AE35:AG35"/>
    <mergeCell ref="AH35:AJ35"/>
    <mergeCell ref="AK35:AL35"/>
    <mergeCell ref="AM35:AO35"/>
    <mergeCell ref="GL34:GN34"/>
    <mergeCell ref="GO34:GP34"/>
    <mergeCell ref="GQ34:GS34"/>
    <mergeCell ref="GT34:GV34"/>
    <mergeCell ref="A35:D35"/>
    <mergeCell ref="M35:N35"/>
    <mergeCell ref="O35:Q35"/>
    <mergeCell ref="R35:T35"/>
    <mergeCell ref="U35:V35"/>
    <mergeCell ref="W35:Y35"/>
    <mergeCell ref="FV34:FX34"/>
    <mergeCell ref="FY34:FZ34"/>
    <mergeCell ref="GA34:GC34"/>
    <mergeCell ref="GD34:GF34"/>
    <mergeCell ref="GG34:GH34"/>
    <mergeCell ref="GI34:GK34"/>
    <mergeCell ref="FF34:FH34"/>
    <mergeCell ref="FI34:FJ34"/>
    <mergeCell ref="FK34:FM34"/>
    <mergeCell ref="FN34:FP34"/>
    <mergeCell ref="FQ34:FR34"/>
    <mergeCell ref="FS34:FU34"/>
    <mergeCell ref="EP34:ER34"/>
    <mergeCell ref="ES34:ET34"/>
    <mergeCell ref="EU34:EW34"/>
    <mergeCell ref="EX34:EZ34"/>
    <mergeCell ref="FA34:FB34"/>
    <mergeCell ref="FC34:FE34"/>
    <mergeCell ref="DZ34:EB34"/>
    <mergeCell ref="EC34:ED34"/>
    <mergeCell ref="EE34:EG34"/>
    <mergeCell ref="EH34:EJ34"/>
    <mergeCell ref="EK34:EL34"/>
    <mergeCell ref="EM34:EO34"/>
    <mergeCell ref="DJ34:DL34"/>
    <mergeCell ref="DM34:DN34"/>
    <mergeCell ref="DO34:DQ34"/>
    <mergeCell ref="DR34:DT34"/>
    <mergeCell ref="DU34:DV34"/>
    <mergeCell ref="DW34:DY34"/>
    <mergeCell ref="CT34:CV34"/>
    <mergeCell ref="CW34:CX34"/>
    <mergeCell ref="CY34:DA34"/>
    <mergeCell ref="DB34:DD34"/>
    <mergeCell ref="DE34:DF34"/>
    <mergeCell ref="DG34:DI34"/>
    <mergeCell ref="CD34:CF34"/>
    <mergeCell ref="CG34:CH34"/>
    <mergeCell ref="CI34:CK34"/>
    <mergeCell ref="CL34:CN34"/>
    <mergeCell ref="CO34:CP34"/>
    <mergeCell ref="CQ34:CS34"/>
    <mergeCell ref="BN34:BP34"/>
    <mergeCell ref="BQ34:BR34"/>
    <mergeCell ref="BS34:BU34"/>
    <mergeCell ref="BV34:BX34"/>
    <mergeCell ref="BY34:BZ34"/>
    <mergeCell ref="CA34:CC34"/>
    <mergeCell ref="AX34:AZ34"/>
    <mergeCell ref="BA34:BB34"/>
    <mergeCell ref="BC34:BE34"/>
    <mergeCell ref="BF34:BH34"/>
    <mergeCell ref="BI34:BJ34"/>
    <mergeCell ref="BK34:BM34"/>
    <mergeCell ref="AH34:AJ34"/>
    <mergeCell ref="AK34:AL34"/>
    <mergeCell ref="AM34:AO34"/>
    <mergeCell ref="AP34:AR34"/>
    <mergeCell ref="AS34:AT34"/>
    <mergeCell ref="AU34:AW34"/>
    <mergeCell ref="GT33:GV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GD33:GF33"/>
    <mergeCell ref="GG33:GH33"/>
    <mergeCell ref="GI33:GK33"/>
    <mergeCell ref="GL33:GN33"/>
    <mergeCell ref="GO33:GP33"/>
    <mergeCell ref="GQ33:GS33"/>
    <mergeCell ref="FN33:FP33"/>
    <mergeCell ref="FQ33:FR33"/>
    <mergeCell ref="FS33:FU33"/>
    <mergeCell ref="FV33:FX33"/>
    <mergeCell ref="FY33:FZ33"/>
    <mergeCell ref="GA33:GC33"/>
    <mergeCell ref="EX33:EZ33"/>
    <mergeCell ref="FA33:FB33"/>
    <mergeCell ref="FC33:FE33"/>
    <mergeCell ref="FF33:FH33"/>
    <mergeCell ref="FI33:FJ33"/>
    <mergeCell ref="FK33:FM33"/>
    <mergeCell ref="EH33:EJ33"/>
    <mergeCell ref="EK33:EL33"/>
    <mergeCell ref="EM33:EO33"/>
    <mergeCell ref="EP33:ER33"/>
    <mergeCell ref="ES33:ET33"/>
    <mergeCell ref="EU33:EW33"/>
    <mergeCell ref="DR33:DT33"/>
    <mergeCell ref="DU33:DV33"/>
    <mergeCell ref="DW33:DY33"/>
    <mergeCell ref="DZ33:EB33"/>
    <mergeCell ref="EC33:ED33"/>
    <mergeCell ref="EE33:EG33"/>
    <mergeCell ref="DB33:DD33"/>
    <mergeCell ref="DE33:DF33"/>
    <mergeCell ref="DG33:DI33"/>
    <mergeCell ref="DJ33:DL33"/>
    <mergeCell ref="DM33:DN33"/>
    <mergeCell ref="DO33:DQ33"/>
    <mergeCell ref="CL33:CN33"/>
    <mergeCell ref="CO33:CP33"/>
    <mergeCell ref="CQ33:CS33"/>
    <mergeCell ref="CT33:CV33"/>
    <mergeCell ref="CW33:CX33"/>
    <mergeCell ref="CY33:DA33"/>
    <mergeCell ref="BV33:BX33"/>
    <mergeCell ref="BY33:BZ33"/>
    <mergeCell ref="CA33:CC33"/>
    <mergeCell ref="CD33:CF33"/>
    <mergeCell ref="CG33:CH33"/>
    <mergeCell ref="CI33:CK33"/>
    <mergeCell ref="BF33:BH33"/>
    <mergeCell ref="BI33:BJ33"/>
    <mergeCell ref="BK33:BM33"/>
    <mergeCell ref="BN33:BP33"/>
    <mergeCell ref="BQ33:BR33"/>
    <mergeCell ref="BS33:BU33"/>
    <mergeCell ref="AP33:AR33"/>
    <mergeCell ref="AS33:AT33"/>
    <mergeCell ref="AU33:AW33"/>
    <mergeCell ref="AX33:AZ33"/>
    <mergeCell ref="BA33:BB33"/>
    <mergeCell ref="BC33:BE33"/>
    <mergeCell ref="Z33:AB33"/>
    <mergeCell ref="AC33:AD33"/>
    <mergeCell ref="AE33:AG33"/>
    <mergeCell ref="AH33:AJ33"/>
    <mergeCell ref="AK33:AL33"/>
    <mergeCell ref="AM33:AO33"/>
    <mergeCell ref="GL32:GN32"/>
    <mergeCell ref="GO32:GP32"/>
    <mergeCell ref="GQ32:GS32"/>
    <mergeCell ref="GT32:GV32"/>
    <mergeCell ref="A33:D33"/>
    <mergeCell ref="M33:N33"/>
    <mergeCell ref="O33:Q33"/>
    <mergeCell ref="R33:T33"/>
    <mergeCell ref="U33:V33"/>
    <mergeCell ref="W33:Y33"/>
    <mergeCell ref="FV32:FX32"/>
    <mergeCell ref="FY32:FZ32"/>
    <mergeCell ref="GA32:GC32"/>
    <mergeCell ref="GD32:GF32"/>
    <mergeCell ref="GG32:GH32"/>
    <mergeCell ref="GI32:GK32"/>
    <mergeCell ref="FF32:FH32"/>
    <mergeCell ref="FI32:FJ32"/>
    <mergeCell ref="FK32:FM32"/>
    <mergeCell ref="FN32:FP32"/>
    <mergeCell ref="FQ32:FR32"/>
    <mergeCell ref="FS32:FU32"/>
    <mergeCell ref="EP32:ER32"/>
    <mergeCell ref="ES32:ET32"/>
    <mergeCell ref="EU32:EW32"/>
    <mergeCell ref="EX32:EZ32"/>
    <mergeCell ref="FA32:FB32"/>
    <mergeCell ref="FC32:FE32"/>
    <mergeCell ref="DZ32:EB32"/>
    <mergeCell ref="EC32:ED32"/>
    <mergeCell ref="EE32:EG32"/>
    <mergeCell ref="EH32:EJ32"/>
    <mergeCell ref="EK32:EL32"/>
    <mergeCell ref="EM32:EO32"/>
    <mergeCell ref="DJ32:DL32"/>
    <mergeCell ref="DM32:DN32"/>
    <mergeCell ref="DO32:DQ32"/>
    <mergeCell ref="DR32:DT32"/>
    <mergeCell ref="DU32:DV32"/>
    <mergeCell ref="DW32:DY32"/>
    <mergeCell ref="CT32:CV32"/>
    <mergeCell ref="CW32:CX32"/>
    <mergeCell ref="CY32:DA32"/>
    <mergeCell ref="DB32:DD32"/>
    <mergeCell ref="DE32:DF32"/>
    <mergeCell ref="DG32:DI32"/>
    <mergeCell ref="CD32:CF32"/>
    <mergeCell ref="CG32:CH32"/>
    <mergeCell ref="CI32:CK32"/>
    <mergeCell ref="CL32:CN32"/>
    <mergeCell ref="CO32:CP32"/>
    <mergeCell ref="CQ32:CS32"/>
    <mergeCell ref="BN32:BP32"/>
    <mergeCell ref="BQ32:BR32"/>
    <mergeCell ref="BS32:BU32"/>
    <mergeCell ref="BV32:BX32"/>
    <mergeCell ref="BY32:BZ32"/>
    <mergeCell ref="CA32:CC32"/>
    <mergeCell ref="AX32:AZ32"/>
    <mergeCell ref="BA32:BB32"/>
    <mergeCell ref="BC32:BE32"/>
    <mergeCell ref="BF32:BH32"/>
    <mergeCell ref="BI32:BJ32"/>
    <mergeCell ref="BK32:BM32"/>
    <mergeCell ref="AH32:AJ32"/>
    <mergeCell ref="AK32:AL32"/>
    <mergeCell ref="AM32:AO32"/>
    <mergeCell ref="AP32:AR32"/>
    <mergeCell ref="AS32:AT32"/>
    <mergeCell ref="AU32:AW32"/>
    <mergeCell ref="GT31:GV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GD31:GF31"/>
    <mergeCell ref="GG31:GH31"/>
    <mergeCell ref="GI31:GK31"/>
    <mergeCell ref="GL31:GN31"/>
    <mergeCell ref="GO31:GP31"/>
    <mergeCell ref="GQ31:GS31"/>
    <mergeCell ref="FN31:FP31"/>
    <mergeCell ref="FQ31:FR31"/>
    <mergeCell ref="FS31:FU31"/>
    <mergeCell ref="FV31:FX31"/>
    <mergeCell ref="FY31:FZ31"/>
    <mergeCell ref="GA31:GC31"/>
    <mergeCell ref="EX31:EZ31"/>
    <mergeCell ref="FA31:FB31"/>
    <mergeCell ref="FC31:FE31"/>
    <mergeCell ref="FF31:FH31"/>
    <mergeCell ref="FI31:FJ31"/>
    <mergeCell ref="FK31:FM31"/>
    <mergeCell ref="EH31:EJ31"/>
    <mergeCell ref="EK31:EL31"/>
    <mergeCell ref="EM31:EO31"/>
    <mergeCell ref="EP31:ER31"/>
    <mergeCell ref="ES31:ET31"/>
    <mergeCell ref="EU31:EW31"/>
    <mergeCell ref="DR31:DT31"/>
    <mergeCell ref="DU31:DV31"/>
    <mergeCell ref="DW31:DY31"/>
    <mergeCell ref="DZ31:EB31"/>
    <mergeCell ref="EC31:ED31"/>
    <mergeCell ref="EE31:EG31"/>
    <mergeCell ref="DB31:DD31"/>
    <mergeCell ref="DE31:DF31"/>
    <mergeCell ref="DG31:DI31"/>
    <mergeCell ref="DJ31:DL31"/>
    <mergeCell ref="DM31:DN31"/>
    <mergeCell ref="DO31:DQ31"/>
    <mergeCell ref="CL31:CN31"/>
    <mergeCell ref="CO31:CP31"/>
    <mergeCell ref="CQ31:CS31"/>
    <mergeCell ref="CT31:CV31"/>
    <mergeCell ref="CW31:CX31"/>
    <mergeCell ref="CY31:DA31"/>
    <mergeCell ref="BV31:BX31"/>
    <mergeCell ref="BY31:BZ31"/>
    <mergeCell ref="CA31:CC31"/>
    <mergeCell ref="CD31:CF31"/>
    <mergeCell ref="CG31:CH31"/>
    <mergeCell ref="CI31:CK31"/>
    <mergeCell ref="BF31:BH31"/>
    <mergeCell ref="BI31:BJ31"/>
    <mergeCell ref="BK31:BM31"/>
    <mergeCell ref="BN31:BP31"/>
    <mergeCell ref="BQ31:BR31"/>
    <mergeCell ref="BS31:BU31"/>
    <mergeCell ref="AP31:AR31"/>
    <mergeCell ref="AS31:AT31"/>
    <mergeCell ref="AU31:AW31"/>
    <mergeCell ref="AX31:AZ31"/>
    <mergeCell ref="BA31:BB31"/>
    <mergeCell ref="BC31:BE31"/>
    <mergeCell ref="Z31:AB31"/>
    <mergeCell ref="AC31:AD31"/>
    <mergeCell ref="AE31:AG31"/>
    <mergeCell ref="AH31:AJ31"/>
    <mergeCell ref="AK31:AL31"/>
    <mergeCell ref="AM31:AO31"/>
    <mergeCell ref="GL30:GN30"/>
    <mergeCell ref="GO30:GP30"/>
    <mergeCell ref="GQ30:GS30"/>
    <mergeCell ref="GT30:GV30"/>
    <mergeCell ref="A31:D31"/>
    <mergeCell ref="M31:N31"/>
    <mergeCell ref="O31:Q31"/>
    <mergeCell ref="R31:T31"/>
    <mergeCell ref="U31:V31"/>
    <mergeCell ref="W31:Y31"/>
    <mergeCell ref="FV30:FX30"/>
    <mergeCell ref="FY30:FZ30"/>
    <mergeCell ref="GA30:GC30"/>
    <mergeCell ref="GD30:GF30"/>
    <mergeCell ref="GG30:GH30"/>
    <mergeCell ref="GI30:GK30"/>
    <mergeCell ref="FF30:FH30"/>
    <mergeCell ref="FI30:FJ30"/>
    <mergeCell ref="FK30:FM30"/>
    <mergeCell ref="FN30:FP30"/>
    <mergeCell ref="FQ30:FR30"/>
    <mergeCell ref="FS30:FU30"/>
    <mergeCell ref="EP30:ER30"/>
    <mergeCell ref="ES30:ET30"/>
    <mergeCell ref="EU30:EW30"/>
    <mergeCell ref="EX30:EZ30"/>
    <mergeCell ref="FA30:FB30"/>
    <mergeCell ref="FC30:FE30"/>
    <mergeCell ref="DZ30:EB30"/>
    <mergeCell ref="EC30:ED30"/>
    <mergeCell ref="EE30:EG30"/>
    <mergeCell ref="EH30:EJ30"/>
    <mergeCell ref="EK30:EL30"/>
    <mergeCell ref="EM30:EO30"/>
    <mergeCell ref="DJ30:DL30"/>
    <mergeCell ref="DM30:DN30"/>
    <mergeCell ref="DO30:DQ30"/>
    <mergeCell ref="DR30:DT30"/>
    <mergeCell ref="DU30:DV30"/>
    <mergeCell ref="DW30:DY30"/>
    <mergeCell ref="CT30:CV30"/>
    <mergeCell ref="CW30:CX30"/>
    <mergeCell ref="CY30:DA30"/>
    <mergeCell ref="DB30:DD30"/>
    <mergeCell ref="DE30:DF30"/>
    <mergeCell ref="DG30:DI30"/>
    <mergeCell ref="CD30:CF30"/>
    <mergeCell ref="CG30:CH30"/>
    <mergeCell ref="CI30:CK30"/>
    <mergeCell ref="CL30:CN30"/>
    <mergeCell ref="CO30:CP30"/>
    <mergeCell ref="CQ30:CS30"/>
    <mergeCell ref="BN30:BP30"/>
    <mergeCell ref="BQ30:BR30"/>
    <mergeCell ref="BS30:BU30"/>
    <mergeCell ref="BV30:BX30"/>
    <mergeCell ref="BY30:BZ30"/>
    <mergeCell ref="CA30:CC30"/>
    <mergeCell ref="AX30:AZ30"/>
    <mergeCell ref="BA30:BB30"/>
    <mergeCell ref="BC30:BE30"/>
    <mergeCell ref="BF30:BH30"/>
    <mergeCell ref="BI30:BJ30"/>
    <mergeCell ref="BK30:BM30"/>
    <mergeCell ref="AH30:AJ30"/>
    <mergeCell ref="AK30:AL30"/>
    <mergeCell ref="AM30:AO30"/>
    <mergeCell ref="AP30:AR30"/>
    <mergeCell ref="AS30:AT30"/>
    <mergeCell ref="AU30:AW30"/>
    <mergeCell ref="GT29:GV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GD29:GF29"/>
    <mergeCell ref="GG29:GH29"/>
    <mergeCell ref="GI29:GK29"/>
    <mergeCell ref="GL29:GN29"/>
    <mergeCell ref="GO29:GP29"/>
    <mergeCell ref="GQ29:GS29"/>
    <mergeCell ref="FN29:FP29"/>
    <mergeCell ref="FQ29:FR29"/>
    <mergeCell ref="FS29:FU29"/>
    <mergeCell ref="FV29:FX29"/>
    <mergeCell ref="FY29:FZ29"/>
    <mergeCell ref="GA29:GC29"/>
    <mergeCell ref="EX29:EZ29"/>
    <mergeCell ref="FA29:FB29"/>
    <mergeCell ref="FC29:FE29"/>
    <mergeCell ref="FF29:FH29"/>
    <mergeCell ref="FI29:FJ29"/>
    <mergeCell ref="FK29:FM29"/>
    <mergeCell ref="EH29:EJ29"/>
    <mergeCell ref="EK29:EL29"/>
    <mergeCell ref="EM29:EO29"/>
    <mergeCell ref="EP29:ER29"/>
    <mergeCell ref="ES29:ET29"/>
    <mergeCell ref="EU29:EW29"/>
    <mergeCell ref="DR29:DT29"/>
    <mergeCell ref="DU29:DV29"/>
    <mergeCell ref="DW29:DY29"/>
    <mergeCell ref="DZ29:EB29"/>
    <mergeCell ref="EC29:ED29"/>
    <mergeCell ref="EE29:EG29"/>
    <mergeCell ref="DB29:DD29"/>
    <mergeCell ref="DE29:DF29"/>
    <mergeCell ref="DG29:DI29"/>
    <mergeCell ref="DJ29:DL29"/>
    <mergeCell ref="DM29:DN29"/>
    <mergeCell ref="DO29:DQ29"/>
    <mergeCell ref="CL29:CN29"/>
    <mergeCell ref="CO29:CP29"/>
    <mergeCell ref="CQ29:CS29"/>
    <mergeCell ref="CT29:CV29"/>
    <mergeCell ref="CW29:CX29"/>
    <mergeCell ref="CY29:DA29"/>
    <mergeCell ref="BV29:BX29"/>
    <mergeCell ref="BY29:BZ29"/>
    <mergeCell ref="CA29:CC29"/>
    <mergeCell ref="CD29:CF29"/>
    <mergeCell ref="CG29:CH29"/>
    <mergeCell ref="CI29:CK29"/>
    <mergeCell ref="BF29:BH29"/>
    <mergeCell ref="BI29:BJ29"/>
    <mergeCell ref="BK29:BM29"/>
    <mergeCell ref="BN29:BP29"/>
    <mergeCell ref="BQ29:BR29"/>
    <mergeCell ref="BS29:BU29"/>
    <mergeCell ref="AP29:AR29"/>
    <mergeCell ref="AS29:AT29"/>
    <mergeCell ref="AU29:AW29"/>
    <mergeCell ref="AX29:AZ29"/>
    <mergeCell ref="BA29:BB29"/>
    <mergeCell ref="BC29:BE29"/>
    <mergeCell ref="Z29:AB29"/>
    <mergeCell ref="AC29:AD29"/>
    <mergeCell ref="AE29:AG29"/>
    <mergeCell ref="AH29:AJ29"/>
    <mergeCell ref="AK29:AL29"/>
    <mergeCell ref="AM29:AO29"/>
    <mergeCell ref="GL28:GN28"/>
    <mergeCell ref="GO28:GP28"/>
    <mergeCell ref="GQ28:GS28"/>
    <mergeCell ref="GT28:GV28"/>
    <mergeCell ref="A29:D29"/>
    <mergeCell ref="M29:N29"/>
    <mergeCell ref="O29:Q29"/>
    <mergeCell ref="R29:T29"/>
    <mergeCell ref="U29:V29"/>
    <mergeCell ref="W29:Y29"/>
    <mergeCell ref="FV28:FX28"/>
    <mergeCell ref="FY28:FZ28"/>
    <mergeCell ref="GA28:GC28"/>
    <mergeCell ref="GD28:GF28"/>
    <mergeCell ref="GG28:GH28"/>
    <mergeCell ref="GI28:GK28"/>
    <mergeCell ref="FF28:FH28"/>
    <mergeCell ref="FI28:FJ28"/>
    <mergeCell ref="FK28:FM28"/>
    <mergeCell ref="FN28:FP28"/>
    <mergeCell ref="FQ28:FR28"/>
    <mergeCell ref="FS28:FU28"/>
    <mergeCell ref="EP28:ER28"/>
    <mergeCell ref="ES28:ET28"/>
    <mergeCell ref="EU28:EW28"/>
    <mergeCell ref="EX28:EZ28"/>
    <mergeCell ref="FA28:FB28"/>
    <mergeCell ref="FC28:FE28"/>
    <mergeCell ref="DZ28:EB28"/>
    <mergeCell ref="EC28:ED28"/>
    <mergeCell ref="EE28:EG28"/>
    <mergeCell ref="EH28:EJ28"/>
    <mergeCell ref="EK28:EL28"/>
    <mergeCell ref="EM28:EO28"/>
    <mergeCell ref="DJ28:DL28"/>
    <mergeCell ref="DM28:DN28"/>
    <mergeCell ref="DO28:DQ28"/>
    <mergeCell ref="DR28:DT28"/>
    <mergeCell ref="DU28:DV28"/>
    <mergeCell ref="DW28:DY28"/>
    <mergeCell ref="CT28:CV28"/>
    <mergeCell ref="CW28:CX28"/>
    <mergeCell ref="CY28:DA28"/>
    <mergeCell ref="DB28:DD28"/>
    <mergeCell ref="DE28:DF28"/>
    <mergeCell ref="DG28:DI28"/>
    <mergeCell ref="CD28:CF28"/>
    <mergeCell ref="CG28:CH28"/>
    <mergeCell ref="CI28:CK28"/>
    <mergeCell ref="CL28:CN28"/>
    <mergeCell ref="CO28:CP28"/>
    <mergeCell ref="CQ28:CS28"/>
    <mergeCell ref="BN28:BP28"/>
    <mergeCell ref="BQ28:BR28"/>
    <mergeCell ref="BS28:BU28"/>
    <mergeCell ref="BV28:BX28"/>
    <mergeCell ref="BY28:BZ28"/>
    <mergeCell ref="CA28:CC28"/>
    <mergeCell ref="AX28:AZ28"/>
    <mergeCell ref="BA28:BB28"/>
    <mergeCell ref="BC28:BE28"/>
    <mergeCell ref="BF28:BH28"/>
    <mergeCell ref="BI28:BJ28"/>
    <mergeCell ref="BK28:BM28"/>
    <mergeCell ref="AH28:AJ28"/>
    <mergeCell ref="AK28:AL28"/>
    <mergeCell ref="AM28:AO28"/>
    <mergeCell ref="AP28:AR28"/>
    <mergeCell ref="AS28:AT28"/>
    <mergeCell ref="AU28:AW28"/>
    <mergeCell ref="GT27:GV27"/>
    <mergeCell ref="A28:D28"/>
    <mergeCell ref="M28:N28"/>
    <mergeCell ref="O28:Q28"/>
    <mergeCell ref="R28:T28"/>
    <mergeCell ref="U28:V28"/>
    <mergeCell ref="W28:Y28"/>
    <mergeCell ref="Z28:AB28"/>
    <mergeCell ref="AC28:AD28"/>
    <mergeCell ref="AE28:AG28"/>
    <mergeCell ref="GD27:GF27"/>
    <mergeCell ref="GG27:GH27"/>
    <mergeCell ref="GI27:GK27"/>
    <mergeCell ref="GL27:GN27"/>
    <mergeCell ref="GO27:GP27"/>
    <mergeCell ref="GQ27:GS27"/>
    <mergeCell ref="FN27:FP27"/>
    <mergeCell ref="FQ27:FR27"/>
    <mergeCell ref="FS27:FU27"/>
    <mergeCell ref="FV27:FX27"/>
    <mergeCell ref="FY27:FZ27"/>
    <mergeCell ref="GA27:GC27"/>
    <mergeCell ref="EX27:EZ27"/>
    <mergeCell ref="FA27:FB27"/>
    <mergeCell ref="FC27:FE27"/>
    <mergeCell ref="FF27:FH27"/>
    <mergeCell ref="FI27:FJ27"/>
    <mergeCell ref="FK27:FM27"/>
    <mergeCell ref="EH27:EJ27"/>
    <mergeCell ref="EK27:EL27"/>
    <mergeCell ref="EM27:EO27"/>
    <mergeCell ref="EP27:ER27"/>
    <mergeCell ref="ES27:ET27"/>
    <mergeCell ref="EU27:EW27"/>
    <mergeCell ref="DR27:DT27"/>
    <mergeCell ref="DU27:DV27"/>
    <mergeCell ref="DW27:DY27"/>
    <mergeCell ref="DZ27:EB27"/>
    <mergeCell ref="EC27:ED27"/>
    <mergeCell ref="EE27:EG27"/>
    <mergeCell ref="DB27:DD27"/>
    <mergeCell ref="DE27:DF27"/>
    <mergeCell ref="DG27:DI27"/>
    <mergeCell ref="DJ27:DL27"/>
    <mergeCell ref="DM27:DN27"/>
    <mergeCell ref="DO27:DQ27"/>
    <mergeCell ref="CL27:CN27"/>
    <mergeCell ref="CO27:CP27"/>
    <mergeCell ref="CQ27:CS27"/>
    <mergeCell ref="CT27:CV27"/>
    <mergeCell ref="CW27:CX27"/>
    <mergeCell ref="CY27:DA27"/>
    <mergeCell ref="BV27:BX27"/>
    <mergeCell ref="BY27:BZ27"/>
    <mergeCell ref="CA27:CC27"/>
    <mergeCell ref="CD27:CF27"/>
    <mergeCell ref="CG27:CH27"/>
    <mergeCell ref="CI27:CK27"/>
    <mergeCell ref="BF27:BH27"/>
    <mergeCell ref="BI27:BJ27"/>
    <mergeCell ref="BK27:BM27"/>
    <mergeCell ref="BN27:BP27"/>
    <mergeCell ref="BQ27:BR27"/>
    <mergeCell ref="BS27:BU27"/>
    <mergeCell ref="AP27:AR27"/>
    <mergeCell ref="AS27:AT27"/>
    <mergeCell ref="AU27:AW27"/>
    <mergeCell ref="AX27:AZ27"/>
    <mergeCell ref="BA27:BB27"/>
    <mergeCell ref="BC27:BE27"/>
    <mergeCell ref="Z27:AB27"/>
    <mergeCell ref="AC27:AD27"/>
    <mergeCell ref="AE27:AG27"/>
    <mergeCell ref="AH27:AJ27"/>
    <mergeCell ref="AK27:AL27"/>
    <mergeCell ref="AM27:AO27"/>
    <mergeCell ref="A27:D27"/>
    <mergeCell ref="M27:N27"/>
    <mergeCell ref="O27:Q27"/>
    <mergeCell ref="R27:T27"/>
    <mergeCell ref="U27:V27"/>
    <mergeCell ref="W27:Y27"/>
    <mergeCell ref="GL24:GN25"/>
    <mergeCell ref="GO24:GP25"/>
    <mergeCell ref="GQ24:GS25"/>
    <mergeCell ref="GT24:GV25"/>
    <mergeCell ref="A26:D26"/>
    <mergeCell ref="E26:GV26"/>
    <mergeCell ref="FV24:FX25"/>
    <mergeCell ref="FY24:FZ25"/>
    <mergeCell ref="GA24:GC25"/>
    <mergeCell ref="GD24:GF25"/>
    <mergeCell ref="GG24:GH25"/>
    <mergeCell ref="GI24:GK25"/>
    <mergeCell ref="FF24:FH25"/>
    <mergeCell ref="FI24:FJ25"/>
    <mergeCell ref="FK24:FM25"/>
    <mergeCell ref="FN24:FP25"/>
    <mergeCell ref="FQ24:FR25"/>
    <mergeCell ref="FS24:FU25"/>
    <mergeCell ref="EP24:ER25"/>
    <mergeCell ref="ES24:ET25"/>
    <mergeCell ref="EU24:EW25"/>
    <mergeCell ref="EX24:EZ25"/>
    <mergeCell ref="FA24:FB25"/>
    <mergeCell ref="FC24:FE25"/>
    <mergeCell ref="DZ24:EB25"/>
    <mergeCell ref="EC24:ED25"/>
    <mergeCell ref="EE24:EG25"/>
    <mergeCell ref="EH24:EJ25"/>
    <mergeCell ref="EK24:EL25"/>
    <mergeCell ref="EM24:EO25"/>
    <mergeCell ref="DJ24:DL25"/>
    <mergeCell ref="DM24:DN25"/>
    <mergeCell ref="DO24:DQ25"/>
    <mergeCell ref="DR24:DT25"/>
    <mergeCell ref="DU24:DV25"/>
    <mergeCell ref="DW24:DY25"/>
    <mergeCell ref="CT24:CV25"/>
    <mergeCell ref="CW24:CX25"/>
    <mergeCell ref="CY24:DA25"/>
    <mergeCell ref="DB24:DD25"/>
    <mergeCell ref="DE24:DF25"/>
    <mergeCell ref="DG24:DI25"/>
    <mergeCell ref="CD24:CF25"/>
    <mergeCell ref="CG24:CH25"/>
    <mergeCell ref="CI24:CK25"/>
    <mergeCell ref="CL24:CN25"/>
    <mergeCell ref="CO24:CP25"/>
    <mergeCell ref="CQ24:CS25"/>
    <mergeCell ref="BN24:BP25"/>
    <mergeCell ref="BQ24:BR25"/>
    <mergeCell ref="BS24:BU25"/>
    <mergeCell ref="BV24:BX25"/>
    <mergeCell ref="BY24:BZ25"/>
    <mergeCell ref="CA24:CC25"/>
    <mergeCell ref="AX24:AZ25"/>
    <mergeCell ref="BA24:BB25"/>
    <mergeCell ref="BC24:BE25"/>
    <mergeCell ref="BF24:BH25"/>
    <mergeCell ref="BI24:BJ25"/>
    <mergeCell ref="BK24:BM25"/>
    <mergeCell ref="AH24:AJ25"/>
    <mergeCell ref="AK24:AL25"/>
    <mergeCell ref="AM24:AO25"/>
    <mergeCell ref="AP24:AR25"/>
    <mergeCell ref="AS24:AT25"/>
    <mergeCell ref="AU24:AW25"/>
    <mergeCell ref="R24:T25"/>
    <mergeCell ref="U24:V25"/>
    <mergeCell ref="W24:Y25"/>
    <mergeCell ref="Z24:AB25"/>
    <mergeCell ref="AC24:AD25"/>
    <mergeCell ref="AE24:AG25"/>
    <mergeCell ref="GG22:GN22"/>
    <mergeCell ref="GO22:GV22"/>
    <mergeCell ref="A23:AR23"/>
    <mergeCell ref="A24:D25"/>
    <mergeCell ref="E24:F24"/>
    <mergeCell ref="G24:H24"/>
    <mergeCell ref="I24:J24"/>
    <mergeCell ref="K24:L24"/>
    <mergeCell ref="M24:N25"/>
    <mergeCell ref="O24:Q25"/>
    <mergeCell ref="EK22:ER22"/>
    <mergeCell ref="ES22:EZ22"/>
    <mergeCell ref="FA22:FH22"/>
    <mergeCell ref="FI22:FP22"/>
    <mergeCell ref="FQ22:FX22"/>
    <mergeCell ref="FY22:GF22"/>
    <mergeCell ref="CO22:CV22"/>
    <mergeCell ref="CW22:DD22"/>
    <mergeCell ref="DE22:DL22"/>
    <mergeCell ref="DM22:DT22"/>
    <mergeCell ref="DU22:EB22"/>
    <mergeCell ref="EC22:EJ22"/>
    <mergeCell ref="AS22:AZ22"/>
    <mergeCell ref="BA22:BH22"/>
    <mergeCell ref="BI22:BP22"/>
    <mergeCell ref="BQ22:BX22"/>
    <mergeCell ref="BY22:CF22"/>
    <mergeCell ref="CG22:CN22"/>
    <mergeCell ref="FY21:GF21"/>
    <mergeCell ref="GG21:GN21"/>
    <mergeCell ref="GO21:GV21"/>
    <mergeCell ref="A22:B22"/>
    <mergeCell ref="C22:D22"/>
    <mergeCell ref="E22:L22"/>
    <mergeCell ref="M22:T22"/>
    <mergeCell ref="U22:AB22"/>
    <mergeCell ref="AC22:AJ22"/>
    <mergeCell ref="AK22:AR22"/>
    <mergeCell ref="EC21:EJ21"/>
    <mergeCell ref="EK21:ER21"/>
    <mergeCell ref="ES21:EZ21"/>
    <mergeCell ref="FA21:FH21"/>
    <mergeCell ref="FI21:FP21"/>
    <mergeCell ref="FQ21:FX21"/>
    <mergeCell ref="CG21:CN21"/>
    <mergeCell ref="CO21:CV21"/>
    <mergeCell ref="CW21:DD21"/>
    <mergeCell ref="DE21:DL21"/>
    <mergeCell ref="DM21:DT21"/>
    <mergeCell ref="DU21:EB21"/>
    <mergeCell ref="AK21:AR21"/>
    <mergeCell ref="AS21:AZ21"/>
    <mergeCell ref="BA21:BH21"/>
    <mergeCell ref="BI21:BP21"/>
    <mergeCell ref="BQ21:BX21"/>
    <mergeCell ref="BY21:CF21"/>
    <mergeCell ref="A21:B21"/>
    <mergeCell ref="C21:D21"/>
    <mergeCell ref="E21:L21"/>
    <mergeCell ref="M21:T21"/>
    <mergeCell ref="U21:AB21"/>
    <mergeCell ref="AC21:AJ21"/>
    <mergeCell ref="FA20:FH20"/>
    <mergeCell ref="FI20:FP20"/>
    <mergeCell ref="FQ20:FX20"/>
    <mergeCell ref="FY20:GF20"/>
    <mergeCell ref="GG20:GN20"/>
    <mergeCell ref="GO20:GV20"/>
    <mergeCell ref="DE20:DL20"/>
    <mergeCell ref="DM20:DT20"/>
    <mergeCell ref="DU20:EB20"/>
    <mergeCell ref="EC20:EJ20"/>
    <mergeCell ref="EK20:ER20"/>
    <mergeCell ref="ES20:EZ20"/>
    <mergeCell ref="BI20:BP20"/>
    <mergeCell ref="BQ20:BX20"/>
    <mergeCell ref="BY20:CF20"/>
    <mergeCell ref="CG20:CN20"/>
    <mergeCell ref="CO20:CV20"/>
    <mergeCell ref="CW20:DD20"/>
    <mergeCell ref="GO19:GV19"/>
    <mergeCell ref="A20:B20"/>
    <mergeCell ref="C20:D20"/>
    <mergeCell ref="E20:L20"/>
    <mergeCell ref="M20:T20"/>
    <mergeCell ref="U20:AB20"/>
    <mergeCell ref="AC20:AJ20"/>
    <mergeCell ref="AK20:AR20"/>
    <mergeCell ref="AS20:AZ20"/>
    <mergeCell ref="BA20:BH20"/>
    <mergeCell ref="ES19:EZ19"/>
    <mergeCell ref="FA19:FH19"/>
    <mergeCell ref="FI19:FP19"/>
    <mergeCell ref="FQ19:FX19"/>
    <mergeCell ref="FY19:GF19"/>
    <mergeCell ref="GG19:GN19"/>
    <mergeCell ref="CW19:DD19"/>
    <mergeCell ref="DE19:DL19"/>
    <mergeCell ref="DM19:DT19"/>
    <mergeCell ref="DU19:EB19"/>
    <mergeCell ref="EC19:EJ19"/>
    <mergeCell ref="EK19:ER19"/>
    <mergeCell ref="BA19:BH19"/>
    <mergeCell ref="BI19:BP19"/>
    <mergeCell ref="BQ19:BX19"/>
    <mergeCell ref="BY19:CF19"/>
    <mergeCell ref="CG19:CN19"/>
    <mergeCell ref="CO19:CV19"/>
    <mergeCell ref="GG18:GN18"/>
    <mergeCell ref="GO18:GV18"/>
    <mergeCell ref="A19:B19"/>
    <mergeCell ref="C19:D19"/>
    <mergeCell ref="E19:L19"/>
    <mergeCell ref="M19:T19"/>
    <mergeCell ref="U19:AB19"/>
    <mergeCell ref="AC19:AJ19"/>
    <mergeCell ref="AK19:AR19"/>
    <mergeCell ref="AS19:AZ19"/>
    <mergeCell ref="EK18:ER18"/>
    <mergeCell ref="ES18:EZ18"/>
    <mergeCell ref="FA18:FH18"/>
    <mergeCell ref="FI18:FP18"/>
    <mergeCell ref="FQ18:FX18"/>
    <mergeCell ref="FY18:GF18"/>
    <mergeCell ref="CO18:CV18"/>
    <mergeCell ref="CW18:DD18"/>
    <mergeCell ref="DE18:DL18"/>
    <mergeCell ref="DM18:DT18"/>
    <mergeCell ref="DU18:EB18"/>
    <mergeCell ref="EC18:EJ18"/>
    <mergeCell ref="AS18:AZ18"/>
    <mergeCell ref="BA18:BH18"/>
    <mergeCell ref="BI18:BP18"/>
    <mergeCell ref="BQ18:BX18"/>
    <mergeCell ref="BY18:CF18"/>
    <mergeCell ref="CG18:CN18"/>
    <mergeCell ref="A17:AR17"/>
    <mergeCell ref="A18:B18"/>
    <mergeCell ref="C18:D18"/>
    <mergeCell ref="E18:L18"/>
    <mergeCell ref="M18:T18"/>
    <mergeCell ref="U18:AB18"/>
    <mergeCell ref="AC18:AJ18"/>
    <mergeCell ref="AK18:AR18"/>
    <mergeCell ref="GK16:GL16"/>
    <mergeCell ref="GM16:GN16"/>
    <mergeCell ref="GO16:GP16"/>
    <mergeCell ref="GQ16:GR16"/>
    <mergeCell ref="GS16:GT16"/>
    <mergeCell ref="GU16:GV16"/>
    <mergeCell ref="FY16:FZ16"/>
    <mergeCell ref="GA16:GB16"/>
    <mergeCell ref="GC16:GD16"/>
    <mergeCell ref="GE16:GF16"/>
    <mergeCell ref="GG16:GH16"/>
    <mergeCell ref="GI16:GJ16"/>
    <mergeCell ref="FM16:FN16"/>
    <mergeCell ref="FO16:FP16"/>
    <mergeCell ref="FQ16:FR16"/>
    <mergeCell ref="FS16:FT16"/>
    <mergeCell ref="FU16:FV16"/>
    <mergeCell ref="FW16:FX16"/>
    <mergeCell ref="FA16:FB16"/>
    <mergeCell ref="FC16:FD16"/>
    <mergeCell ref="FE16:FF16"/>
    <mergeCell ref="FG16:FH16"/>
    <mergeCell ref="FI16:FJ16"/>
    <mergeCell ref="FK16:FL16"/>
    <mergeCell ref="EO16:EP16"/>
    <mergeCell ref="EQ16:ER16"/>
    <mergeCell ref="ES16:ET16"/>
    <mergeCell ref="EU16:EV16"/>
    <mergeCell ref="EW16:EX16"/>
    <mergeCell ref="EY16:EZ16"/>
    <mergeCell ref="EC16:ED16"/>
    <mergeCell ref="EE16:EF16"/>
    <mergeCell ref="EG16:EH16"/>
    <mergeCell ref="EI16:EJ16"/>
    <mergeCell ref="EK16:EL16"/>
    <mergeCell ref="EM16:EN16"/>
    <mergeCell ref="DQ16:DR16"/>
    <mergeCell ref="DS16:DT16"/>
    <mergeCell ref="DU16:DV16"/>
    <mergeCell ref="DW16:DX16"/>
    <mergeCell ref="DY16:DZ16"/>
    <mergeCell ref="EA16:EB16"/>
    <mergeCell ref="DE16:DF16"/>
    <mergeCell ref="DG16:DH16"/>
    <mergeCell ref="DI16:DJ16"/>
    <mergeCell ref="DK16:DL16"/>
    <mergeCell ref="DM16:DN16"/>
    <mergeCell ref="DO16:DP16"/>
    <mergeCell ref="CS16:CT16"/>
    <mergeCell ref="CU16:CV16"/>
    <mergeCell ref="CW16:CX16"/>
    <mergeCell ref="CY16:CZ16"/>
    <mergeCell ref="DA16:DB16"/>
    <mergeCell ref="DC16:DD16"/>
    <mergeCell ref="CG16:CH16"/>
    <mergeCell ref="CI16:CJ16"/>
    <mergeCell ref="CK16:CL16"/>
    <mergeCell ref="CM16:CN16"/>
    <mergeCell ref="CO16:CP16"/>
    <mergeCell ref="CQ16:CR16"/>
    <mergeCell ref="BU16:BV16"/>
    <mergeCell ref="BW16:BX16"/>
    <mergeCell ref="BY16:BZ16"/>
    <mergeCell ref="CA16:CB16"/>
    <mergeCell ref="CC16:CD16"/>
    <mergeCell ref="CE16:CF16"/>
    <mergeCell ref="BI16:BJ16"/>
    <mergeCell ref="BK16:BL16"/>
    <mergeCell ref="BM16:BN16"/>
    <mergeCell ref="BO16:BP16"/>
    <mergeCell ref="BQ16:BR16"/>
    <mergeCell ref="BS16:BT16"/>
    <mergeCell ref="AW16:AX16"/>
    <mergeCell ref="AY16:AZ16"/>
    <mergeCell ref="BA16:BB16"/>
    <mergeCell ref="BC16:BD16"/>
    <mergeCell ref="BE16:BF16"/>
    <mergeCell ref="BG16:BH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GQ15:GR15"/>
    <mergeCell ref="GS15:GT15"/>
    <mergeCell ref="GU15:GV15"/>
    <mergeCell ref="A16:L16"/>
    <mergeCell ref="M16:N16"/>
    <mergeCell ref="O16:P16"/>
    <mergeCell ref="Q16:R16"/>
    <mergeCell ref="S16:T16"/>
    <mergeCell ref="U16:V16"/>
    <mergeCell ref="W16:X16"/>
    <mergeCell ref="GE15:GF15"/>
    <mergeCell ref="GG15:GH15"/>
    <mergeCell ref="GI15:GJ15"/>
    <mergeCell ref="GK15:GL15"/>
    <mergeCell ref="GM15:GN15"/>
    <mergeCell ref="GO15:GP15"/>
    <mergeCell ref="FS15:FT15"/>
    <mergeCell ref="FU15:FV15"/>
    <mergeCell ref="FW15:FX15"/>
    <mergeCell ref="FY15:FZ15"/>
    <mergeCell ref="GA15:GB15"/>
    <mergeCell ref="GC15:GD15"/>
    <mergeCell ref="FG15:FH15"/>
    <mergeCell ref="FI15:FJ15"/>
    <mergeCell ref="FK15:FL15"/>
    <mergeCell ref="FM15:FN15"/>
    <mergeCell ref="FO15:FP15"/>
    <mergeCell ref="FQ15:FR15"/>
    <mergeCell ref="EU15:EV15"/>
    <mergeCell ref="EW15:EX15"/>
    <mergeCell ref="EY15:EZ15"/>
    <mergeCell ref="FA15:FB15"/>
    <mergeCell ref="FC15:FD15"/>
    <mergeCell ref="FE15:FF15"/>
    <mergeCell ref="EI15:EJ15"/>
    <mergeCell ref="EK15:EL15"/>
    <mergeCell ref="EM15:EN15"/>
    <mergeCell ref="EO15:EP15"/>
    <mergeCell ref="EQ15:ER15"/>
    <mergeCell ref="ES15:ET15"/>
    <mergeCell ref="DW15:DX15"/>
    <mergeCell ref="DY15:DZ15"/>
    <mergeCell ref="EA15:EB15"/>
    <mergeCell ref="EC15:ED15"/>
    <mergeCell ref="EE15:EF15"/>
    <mergeCell ref="EG15:EH15"/>
    <mergeCell ref="DK15:DL15"/>
    <mergeCell ref="DM15:DN15"/>
    <mergeCell ref="DO15:DP15"/>
    <mergeCell ref="DQ15:DR15"/>
    <mergeCell ref="DS15:DT15"/>
    <mergeCell ref="DU15:DV15"/>
    <mergeCell ref="CY15:CZ15"/>
    <mergeCell ref="DA15:DB15"/>
    <mergeCell ref="DC15:DD15"/>
    <mergeCell ref="DE15:DF15"/>
    <mergeCell ref="DG15:DH15"/>
    <mergeCell ref="DI15:DJ15"/>
    <mergeCell ref="CM15:CN15"/>
    <mergeCell ref="CO15:CP15"/>
    <mergeCell ref="CQ15:CR15"/>
    <mergeCell ref="CS15:CT15"/>
    <mergeCell ref="CU15:CV15"/>
    <mergeCell ref="CW15:CX15"/>
    <mergeCell ref="CA15:CB15"/>
    <mergeCell ref="CC15:CD15"/>
    <mergeCell ref="CE15:CF15"/>
    <mergeCell ref="CG15:CH15"/>
    <mergeCell ref="CI15:CJ15"/>
    <mergeCell ref="CK15:CL15"/>
    <mergeCell ref="BO15:BP15"/>
    <mergeCell ref="BQ15:BR15"/>
    <mergeCell ref="BS15:BT15"/>
    <mergeCell ref="BU15:BV15"/>
    <mergeCell ref="BW15:BX15"/>
    <mergeCell ref="BY15:BZ15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GM14:GN14"/>
    <mergeCell ref="GO14:GP14"/>
    <mergeCell ref="GQ14:GR14"/>
    <mergeCell ref="GS14:GT14"/>
    <mergeCell ref="GU14:GV14"/>
    <mergeCell ref="A15:D15"/>
    <mergeCell ref="E15:L15"/>
    <mergeCell ref="M15:N15"/>
    <mergeCell ref="O15:P15"/>
    <mergeCell ref="Q15:R15"/>
    <mergeCell ref="GA14:GB14"/>
    <mergeCell ref="GC14:GD14"/>
    <mergeCell ref="GE14:GF14"/>
    <mergeCell ref="GG14:GH14"/>
    <mergeCell ref="GI14:GJ14"/>
    <mergeCell ref="GK14:GL14"/>
    <mergeCell ref="FO14:FP14"/>
    <mergeCell ref="FQ14:FR14"/>
    <mergeCell ref="FS14:FT14"/>
    <mergeCell ref="FU14:FV14"/>
    <mergeCell ref="FW14:FX14"/>
    <mergeCell ref="FY14:FZ14"/>
    <mergeCell ref="FC14:FD14"/>
    <mergeCell ref="FE14:FF14"/>
    <mergeCell ref="FG14:FH14"/>
    <mergeCell ref="FI14:FJ14"/>
    <mergeCell ref="FK14:FL14"/>
    <mergeCell ref="FM14:FN14"/>
    <mergeCell ref="EQ14:ER14"/>
    <mergeCell ref="ES14:ET14"/>
    <mergeCell ref="EU14:EV14"/>
    <mergeCell ref="EW14:EX14"/>
    <mergeCell ref="EY14:EZ14"/>
    <mergeCell ref="FA14:FB14"/>
    <mergeCell ref="EE14:EF14"/>
    <mergeCell ref="EG14:EH14"/>
    <mergeCell ref="EI14:EJ14"/>
    <mergeCell ref="EK14:EL14"/>
    <mergeCell ref="EM14:EN14"/>
    <mergeCell ref="EO14:EP14"/>
    <mergeCell ref="DS14:DT14"/>
    <mergeCell ref="DU14:DV14"/>
    <mergeCell ref="DW14:DX14"/>
    <mergeCell ref="DY14:DZ14"/>
    <mergeCell ref="EA14:EB14"/>
    <mergeCell ref="EC14:ED14"/>
    <mergeCell ref="DG14:DH14"/>
    <mergeCell ref="DI14:DJ14"/>
    <mergeCell ref="DK14:DL14"/>
    <mergeCell ref="DM14:DN14"/>
    <mergeCell ref="DO14:DP14"/>
    <mergeCell ref="DQ14:DR14"/>
    <mergeCell ref="CU14:CV14"/>
    <mergeCell ref="CW14:CX14"/>
    <mergeCell ref="CY14:CZ14"/>
    <mergeCell ref="DA14:DB14"/>
    <mergeCell ref="DC14:DD14"/>
    <mergeCell ref="DE14:DF14"/>
    <mergeCell ref="CI14:CJ14"/>
    <mergeCell ref="CK14:CL14"/>
    <mergeCell ref="CM14:CN14"/>
    <mergeCell ref="CO14:CP14"/>
    <mergeCell ref="CQ14:CR14"/>
    <mergeCell ref="CS14:CT14"/>
    <mergeCell ref="BW14:BX14"/>
    <mergeCell ref="BY14:BZ14"/>
    <mergeCell ref="CA14:CB14"/>
    <mergeCell ref="CC14:CD14"/>
    <mergeCell ref="CE14:CF14"/>
    <mergeCell ref="CG14:CH14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GU13:GV13"/>
    <mergeCell ref="A14:D14"/>
    <mergeCell ref="E14:L14"/>
    <mergeCell ref="M14:N14"/>
    <mergeCell ref="O14:P14"/>
    <mergeCell ref="Q14:R14"/>
    <mergeCell ref="S14:T14"/>
    <mergeCell ref="U14:V14"/>
    <mergeCell ref="W14:X14"/>
    <mergeCell ref="Y14:Z14"/>
    <mergeCell ref="GI13:GJ13"/>
    <mergeCell ref="GK13:GL13"/>
    <mergeCell ref="GM13:GN13"/>
    <mergeCell ref="GO13:GP13"/>
    <mergeCell ref="GQ13:GR13"/>
    <mergeCell ref="GS13:GT13"/>
    <mergeCell ref="FW13:FX13"/>
    <mergeCell ref="FY13:FZ13"/>
    <mergeCell ref="GA13:GB13"/>
    <mergeCell ref="GC13:GD13"/>
    <mergeCell ref="GE13:GF13"/>
    <mergeCell ref="GG13:GH13"/>
    <mergeCell ref="FK13:FL13"/>
    <mergeCell ref="FM13:FN13"/>
    <mergeCell ref="FO13:FP13"/>
    <mergeCell ref="FQ13:FR13"/>
    <mergeCell ref="FS13:FT13"/>
    <mergeCell ref="FU13:FV13"/>
    <mergeCell ref="EY13:EZ13"/>
    <mergeCell ref="FA13:FB13"/>
    <mergeCell ref="FC13:FD13"/>
    <mergeCell ref="FE13:FF13"/>
    <mergeCell ref="FG13:FH13"/>
    <mergeCell ref="FI13:FJ13"/>
    <mergeCell ref="EM13:EN13"/>
    <mergeCell ref="EO13:EP13"/>
    <mergeCell ref="EQ13:ER13"/>
    <mergeCell ref="ES13:ET13"/>
    <mergeCell ref="EU13:EV13"/>
    <mergeCell ref="EW13:EX13"/>
    <mergeCell ref="EA13:EB13"/>
    <mergeCell ref="EC13:ED13"/>
    <mergeCell ref="EE13:EF13"/>
    <mergeCell ref="EG13:EH13"/>
    <mergeCell ref="EI13:EJ13"/>
    <mergeCell ref="EK13:EL13"/>
    <mergeCell ref="DO13:DP13"/>
    <mergeCell ref="DQ13:DR13"/>
    <mergeCell ref="DS13:DT13"/>
    <mergeCell ref="DU13:DV13"/>
    <mergeCell ref="DW13:DX13"/>
    <mergeCell ref="DY13:DZ13"/>
    <mergeCell ref="DC13:DD13"/>
    <mergeCell ref="DE13:DF13"/>
    <mergeCell ref="DG13:DH13"/>
    <mergeCell ref="DI13:DJ13"/>
    <mergeCell ref="DK13:DL13"/>
    <mergeCell ref="DM13:DN13"/>
    <mergeCell ref="CQ13:CR13"/>
    <mergeCell ref="CS13:CT13"/>
    <mergeCell ref="CU13:CV13"/>
    <mergeCell ref="CW13:CX13"/>
    <mergeCell ref="CY13:CZ13"/>
    <mergeCell ref="DA13:DB13"/>
    <mergeCell ref="CE13:CF13"/>
    <mergeCell ref="CG13:CH13"/>
    <mergeCell ref="CI13:CJ13"/>
    <mergeCell ref="CK13:CL13"/>
    <mergeCell ref="CM13:CN13"/>
    <mergeCell ref="CO13:CP13"/>
    <mergeCell ref="BS13:BT13"/>
    <mergeCell ref="BU13:BV13"/>
    <mergeCell ref="BW13:BX13"/>
    <mergeCell ref="BY13:BZ13"/>
    <mergeCell ref="CA13:CB13"/>
    <mergeCell ref="CC13:CD13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GQ12:GR12"/>
    <mergeCell ref="GS12:GT12"/>
    <mergeCell ref="GU12:GV12"/>
    <mergeCell ref="A13:D13"/>
    <mergeCell ref="E13:L13"/>
    <mergeCell ref="M13:N13"/>
    <mergeCell ref="O13:P13"/>
    <mergeCell ref="Q13:R13"/>
    <mergeCell ref="S13:T13"/>
    <mergeCell ref="U13:V13"/>
    <mergeCell ref="GE12:GF12"/>
    <mergeCell ref="GG12:GH12"/>
    <mergeCell ref="GI12:GJ12"/>
    <mergeCell ref="GK12:GL12"/>
    <mergeCell ref="GM12:GN12"/>
    <mergeCell ref="GO12:GP12"/>
    <mergeCell ref="FS12:FT12"/>
    <mergeCell ref="FU12:FV12"/>
    <mergeCell ref="FW12:FX12"/>
    <mergeCell ref="FY12:FZ12"/>
    <mergeCell ref="GA12:GB12"/>
    <mergeCell ref="GC12:GD12"/>
    <mergeCell ref="FG12:FH12"/>
    <mergeCell ref="FI12:FJ12"/>
    <mergeCell ref="FK12:FL12"/>
    <mergeCell ref="FM12:FN12"/>
    <mergeCell ref="FO12:FP12"/>
    <mergeCell ref="FQ12:FR12"/>
    <mergeCell ref="EU12:EV12"/>
    <mergeCell ref="EW12:EX12"/>
    <mergeCell ref="EY12:EZ12"/>
    <mergeCell ref="FA12:FB12"/>
    <mergeCell ref="FC12:FD12"/>
    <mergeCell ref="FE12:FF12"/>
    <mergeCell ref="EI12:EJ12"/>
    <mergeCell ref="EK12:EL12"/>
    <mergeCell ref="EM12:EN12"/>
    <mergeCell ref="EO12:EP12"/>
    <mergeCell ref="EQ12:ER12"/>
    <mergeCell ref="ES12:ET12"/>
    <mergeCell ref="DW12:DX12"/>
    <mergeCell ref="DY12:DZ12"/>
    <mergeCell ref="EA12:EB12"/>
    <mergeCell ref="EC12:ED12"/>
    <mergeCell ref="EE12:EF12"/>
    <mergeCell ref="EG12:EH12"/>
    <mergeCell ref="DK12:DL12"/>
    <mergeCell ref="DM12:DN12"/>
    <mergeCell ref="DO12:DP12"/>
    <mergeCell ref="DQ12:DR12"/>
    <mergeCell ref="DS12:DT12"/>
    <mergeCell ref="DU12:DV12"/>
    <mergeCell ref="CY12:CZ12"/>
    <mergeCell ref="DA12:DB12"/>
    <mergeCell ref="DC12:DD12"/>
    <mergeCell ref="DE12:DF12"/>
    <mergeCell ref="DG12:DH12"/>
    <mergeCell ref="DI12:DJ12"/>
    <mergeCell ref="CM12:CN12"/>
    <mergeCell ref="CO12:CP12"/>
    <mergeCell ref="CQ12:CR12"/>
    <mergeCell ref="CS12:CT12"/>
    <mergeCell ref="CU12:CV12"/>
    <mergeCell ref="CW12:CX12"/>
    <mergeCell ref="CA12:CB12"/>
    <mergeCell ref="CC12:CD12"/>
    <mergeCell ref="CE12:CF12"/>
    <mergeCell ref="CG12:CH12"/>
    <mergeCell ref="CI12:CJ12"/>
    <mergeCell ref="CK12:CL12"/>
    <mergeCell ref="BO12:BP12"/>
    <mergeCell ref="BQ12:BR12"/>
    <mergeCell ref="BS12:BT12"/>
    <mergeCell ref="BU12:BV12"/>
    <mergeCell ref="BW12:BX12"/>
    <mergeCell ref="BY12:BZ12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GM11:GN11"/>
    <mergeCell ref="GO11:GP11"/>
    <mergeCell ref="GQ11:GR11"/>
    <mergeCell ref="GS11:GT11"/>
    <mergeCell ref="GU11:GV11"/>
    <mergeCell ref="A12:D12"/>
    <mergeCell ref="E12:L12"/>
    <mergeCell ref="M12:N12"/>
    <mergeCell ref="O12:P12"/>
    <mergeCell ref="Q12:R12"/>
    <mergeCell ref="GA11:GB11"/>
    <mergeCell ref="GC11:GD11"/>
    <mergeCell ref="GE11:GF11"/>
    <mergeCell ref="GG11:GH11"/>
    <mergeCell ref="GI11:GJ11"/>
    <mergeCell ref="GK11:GL11"/>
    <mergeCell ref="FO11:FP11"/>
    <mergeCell ref="FQ11:FR11"/>
    <mergeCell ref="FS11:FT11"/>
    <mergeCell ref="FU11:FV11"/>
    <mergeCell ref="FW11:FX11"/>
    <mergeCell ref="FY11:FZ11"/>
    <mergeCell ref="FC11:FD11"/>
    <mergeCell ref="FE11:FF11"/>
    <mergeCell ref="FG11:FH11"/>
    <mergeCell ref="FI11:FJ11"/>
    <mergeCell ref="FK11:FL11"/>
    <mergeCell ref="FM11:FN11"/>
    <mergeCell ref="EQ11:ER11"/>
    <mergeCell ref="ES11:ET11"/>
    <mergeCell ref="EU11:EV11"/>
    <mergeCell ref="EW11:EX11"/>
    <mergeCell ref="EY11:EZ11"/>
    <mergeCell ref="FA11:FB11"/>
    <mergeCell ref="EE11:EF11"/>
    <mergeCell ref="EG11:EH11"/>
    <mergeCell ref="EI11:EJ11"/>
    <mergeCell ref="EK11:EL11"/>
    <mergeCell ref="EM11:EN11"/>
    <mergeCell ref="EO11:EP11"/>
    <mergeCell ref="DS11:DT11"/>
    <mergeCell ref="DU11:DV11"/>
    <mergeCell ref="DW11:DX11"/>
    <mergeCell ref="DY11:DZ11"/>
    <mergeCell ref="EA11:EB11"/>
    <mergeCell ref="EC11:ED11"/>
    <mergeCell ref="DG11:DH11"/>
    <mergeCell ref="DI11:DJ11"/>
    <mergeCell ref="DK11:DL11"/>
    <mergeCell ref="DM11:DN11"/>
    <mergeCell ref="DO11:DP11"/>
    <mergeCell ref="DQ11:DR11"/>
    <mergeCell ref="CU11:CV11"/>
    <mergeCell ref="CW11:CX11"/>
    <mergeCell ref="CY11:CZ11"/>
    <mergeCell ref="DA11:DB11"/>
    <mergeCell ref="DC11:DD11"/>
    <mergeCell ref="DE11:DF11"/>
    <mergeCell ref="CI11:CJ11"/>
    <mergeCell ref="CK11:CL11"/>
    <mergeCell ref="CM11:CN11"/>
    <mergeCell ref="CO11:CP11"/>
    <mergeCell ref="CQ11:CR11"/>
    <mergeCell ref="CS11:CT11"/>
    <mergeCell ref="BW11:BX11"/>
    <mergeCell ref="BY11:BZ11"/>
    <mergeCell ref="CA11:CB11"/>
    <mergeCell ref="CC11:CD11"/>
    <mergeCell ref="CE11:CF11"/>
    <mergeCell ref="CG11:CH11"/>
    <mergeCell ref="BK11:BL11"/>
    <mergeCell ref="BM11:BN11"/>
    <mergeCell ref="BO11:BP11"/>
    <mergeCell ref="BQ11:BR11"/>
    <mergeCell ref="BS11:BT11"/>
    <mergeCell ref="BU11:BV11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G11:AH11"/>
    <mergeCell ref="AI11:AJ11"/>
    <mergeCell ref="AK11:AL11"/>
    <mergeCell ref="A10:AR10"/>
    <mergeCell ref="A11:D11"/>
    <mergeCell ref="E11:L11"/>
    <mergeCell ref="M11:N11"/>
    <mergeCell ref="O11:P11"/>
    <mergeCell ref="Q11:R11"/>
    <mergeCell ref="S11:T11"/>
    <mergeCell ref="U11:V11"/>
    <mergeCell ref="W11:X11"/>
    <mergeCell ref="Y11:Z11"/>
    <mergeCell ref="GK9:GL9"/>
    <mergeCell ref="GM9:GN9"/>
    <mergeCell ref="GO9:GP9"/>
    <mergeCell ref="GQ9:GR9"/>
    <mergeCell ref="GS9:GT9"/>
    <mergeCell ref="GU9:GV9"/>
    <mergeCell ref="FY9:FZ9"/>
    <mergeCell ref="GA9:GB9"/>
    <mergeCell ref="GC9:GD9"/>
    <mergeCell ref="GE9:GF9"/>
    <mergeCell ref="GG9:GH9"/>
    <mergeCell ref="GI9:GJ9"/>
    <mergeCell ref="FM9:FN9"/>
    <mergeCell ref="FO9:FP9"/>
    <mergeCell ref="FQ9:FR9"/>
    <mergeCell ref="FS9:FT9"/>
    <mergeCell ref="FU9:FV9"/>
    <mergeCell ref="FW9:FX9"/>
    <mergeCell ref="FA9:FB9"/>
    <mergeCell ref="FC9:FD9"/>
    <mergeCell ref="FE9:FF9"/>
    <mergeCell ref="FG9:FH9"/>
    <mergeCell ref="FI9:FJ9"/>
    <mergeCell ref="FK9:FL9"/>
    <mergeCell ref="EO9:EP9"/>
    <mergeCell ref="EQ9:ER9"/>
    <mergeCell ref="ES9:ET9"/>
    <mergeCell ref="EU9:EV9"/>
    <mergeCell ref="EW9:EX9"/>
    <mergeCell ref="EY9:EZ9"/>
    <mergeCell ref="EC9:ED9"/>
    <mergeCell ref="EE9:EF9"/>
    <mergeCell ref="EG9:EH9"/>
    <mergeCell ref="EI9:EJ9"/>
    <mergeCell ref="EK9:EL9"/>
    <mergeCell ref="EM9:EN9"/>
    <mergeCell ref="DQ9:DR9"/>
    <mergeCell ref="DS9:DT9"/>
    <mergeCell ref="DU9:DV9"/>
    <mergeCell ref="DW9:DX9"/>
    <mergeCell ref="DY9:DZ9"/>
    <mergeCell ref="EA9:EB9"/>
    <mergeCell ref="DE9:DF9"/>
    <mergeCell ref="DG9:DH9"/>
    <mergeCell ref="DI9:DJ9"/>
    <mergeCell ref="DK9:DL9"/>
    <mergeCell ref="DM9:DN9"/>
    <mergeCell ref="DO9:DP9"/>
    <mergeCell ref="CS9:CT9"/>
    <mergeCell ref="CU9:CV9"/>
    <mergeCell ref="CW9:CX9"/>
    <mergeCell ref="CY9:CZ9"/>
    <mergeCell ref="DA9:DB9"/>
    <mergeCell ref="DC9:DD9"/>
    <mergeCell ref="CG9:CH9"/>
    <mergeCell ref="CI9:CJ9"/>
    <mergeCell ref="CK9:CL9"/>
    <mergeCell ref="CM9:CN9"/>
    <mergeCell ref="CO9:CP9"/>
    <mergeCell ref="CQ9:CR9"/>
    <mergeCell ref="BU9:BV9"/>
    <mergeCell ref="BW9:BX9"/>
    <mergeCell ref="BY9:BZ9"/>
    <mergeCell ref="CA9:CB9"/>
    <mergeCell ref="CC9:CD9"/>
    <mergeCell ref="CE9:CF9"/>
    <mergeCell ref="BI9:BJ9"/>
    <mergeCell ref="BK9:BL9"/>
    <mergeCell ref="BM9:BN9"/>
    <mergeCell ref="BO9:BP9"/>
    <mergeCell ref="BQ9:BR9"/>
    <mergeCell ref="BS9:BT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Y9:Z9"/>
    <mergeCell ref="AA9:AB9"/>
    <mergeCell ref="AC9:AD9"/>
    <mergeCell ref="AE9:AF9"/>
    <mergeCell ref="AG9:AH9"/>
    <mergeCell ref="AI9:AJ9"/>
    <mergeCell ref="GQ8:GR8"/>
    <mergeCell ref="GS8:GT8"/>
    <mergeCell ref="GU8:GV8"/>
    <mergeCell ref="A9:L9"/>
    <mergeCell ref="M9:N9"/>
    <mergeCell ref="O9:P9"/>
    <mergeCell ref="Q9:R9"/>
    <mergeCell ref="S9:T9"/>
    <mergeCell ref="U9:V9"/>
    <mergeCell ref="W9:X9"/>
    <mergeCell ref="GE8:GF8"/>
    <mergeCell ref="GG8:GH8"/>
    <mergeCell ref="GI8:GJ8"/>
    <mergeCell ref="GK8:GL8"/>
    <mergeCell ref="GM8:GN8"/>
    <mergeCell ref="GO8:GP8"/>
    <mergeCell ref="FS8:FT8"/>
    <mergeCell ref="FU8:FV8"/>
    <mergeCell ref="FW8:FX8"/>
    <mergeCell ref="FY8:FZ8"/>
    <mergeCell ref="GA8:GB8"/>
    <mergeCell ref="GC8:GD8"/>
    <mergeCell ref="FG8:FH8"/>
    <mergeCell ref="FI8:FJ8"/>
    <mergeCell ref="FK8:FL8"/>
    <mergeCell ref="FM8:FN8"/>
    <mergeCell ref="FO8:FP8"/>
    <mergeCell ref="FQ8:FR8"/>
    <mergeCell ref="EU8:EV8"/>
    <mergeCell ref="EW8:EX8"/>
    <mergeCell ref="EY8:EZ8"/>
    <mergeCell ref="FA8:FB8"/>
    <mergeCell ref="FC8:FD8"/>
    <mergeCell ref="FE8:FF8"/>
    <mergeCell ref="EI8:EJ8"/>
    <mergeCell ref="EK8:EL8"/>
    <mergeCell ref="EM8:EN8"/>
    <mergeCell ref="EO8:EP8"/>
    <mergeCell ref="EQ8:ER8"/>
    <mergeCell ref="ES8:ET8"/>
    <mergeCell ref="DW8:DX8"/>
    <mergeCell ref="DY8:DZ8"/>
    <mergeCell ref="EA8:EB8"/>
    <mergeCell ref="EC8:ED8"/>
    <mergeCell ref="EE8:EF8"/>
    <mergeCell ref="EG8:EH8"/>
    <mergeCell ref="DK8:DL8"/>
    <mergeCell ref="DM8:DN8"/>
    <mergeCell ref="DO8:DP8"/>
    <mergeCell ref="DQ8:DR8"/>
    <mergeCell ref="DS8:DT8"/>
    <mergeCell ref="DU8:DV8"/>
    <mergeCell ref="CY8:CZ8"/>
    <mergeCell ref="DA8:DB8"/>
    <mergeCell ref="DC8:DD8"/>
    <mergeCell ref="DE8:DF8"/>
    <mergeCell ref="DG8:DH8"/>
    <mergeCell ref="DI8:DJ8"/>
    <mergeCell ref="CM8:CN8"/>
    <mergeCell ref="CO8:CP8"/>
    <mergeCell ref="CQ8:CR8"/>
    <mergeCell ref="CS8:CT8"/>
    <mergeCell ref="CU8:CV8"/>
    <mergeCell ref="CW8:CX8"/>
    <mergeCell ref="CA8:CB8"/>
    <mergeCell ref="CC8:CD8"/>
    <mergeCell ref="CE8:CF8"/>
    <mergeCell ref="CG8:CH8"/>
    <mergeCell ref="CI8:CJ8"/>
    <mergeCell ref="CK8:CL8"/>
    <mergeCell ref="BO8:BP8"/>
    <mergeCell ref="BQ8:BR8"/>
    <mergeCell ref="BS8:BT8"/>
    <mergeCell ref="BU8:BV8"/>
    <mergeCell ref="BW8:BX8"/>
    <mergeCell ref="BY8:BZ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E8:AF8"/>
    <mergeCell ref="AG8:AH8"/>
    <mergeCell ref="AI8:AJ8"/>
    <mergeCell ref="AK8:AL8"/>
    <mergeCell ref="AM8:AN8"/>
    <mergeCell ref="AO8:AP8"/>
    <mergeCell ref="S8:T8"/>
    <mergeCell ref="U8:V8"/>
    <mergeCell ref="W8:X8"/>
    <mergeCell ref="Y8:Z8"/>
    <mergeCell ref="AA8:AB8"/>
    <mergeCell ref="AC8:AD8"/>
    <mergeCell ref="A8:D8"/>
    <mergeCell ref="E8:F8"/>
    <mergeCell ref="G8:L8"/>
    <mergeCell ref="M8:N8"/>
    <mergeCell ref="O8:P8"/>
    <mergeCell ref="Q8:R8"/>
    <mergeCell ref="GK7:GL7"/>
    <mergeCell ref="GM7:GN7"/>
    <mergeCell ref="GO7:GP7"/>
    <mergeCell ref="GQ7:GR7"/>
    <mergeCell ref="GS7:GT7"/>
    <mergeCell ref="GU7:GV7"/>
    <mergeCell ref="FY7:FZ7"/>
    <mergeCell ref="GA7:GB7"/>
    <mergeCell ref="GC7:GD7"/>
    <mergeCell ref="GE7:GF7"/>
    <mergeCell ref="GG7:GH7"/>
    <mergeCell ref="GI7:GJ7"/>
    <mergeCell ref="FM7:FN7"/>
    <mergeCell ref="FO7:FP7"/>
    <mergeCell ref="FQ7:FR7"/>
    <mergeCell ref="FS7:FT7"/>
    <mergeCell ref="FU7:FV7"/>
    <mergeCell ref="FW7:FX7"/>
    <mergeCell ref="FA7:FB7"/>
    <mergeCell ref="FC7:FD7"/>
    <mergeCell ref="FE7:FF7"/>
    <mergeCell ref="FG7:FH7"/>
    <mergeCell ref="FI7:FJ7"/>
    <mergeCell ref="FK7:FL7"/>
    <mergeCell ref="EO7:EP7"/>
    <mergeCell ref="EQ7:ER7"/>
    <mergeCell ref="ES7:ET7"/>
    <mergeCell ref="EU7:EV7"/>
    <mergeCell ref="EW7:EX7"/>
    <mergeCell ref="EY7:EZ7"/>
    <mergeCell ref="EC7:ED7"/>
    <mergeCell ref="EE7:EF7"/>
    <mergeCell ref="EG7:EH7"/>
    <mergeCell ref="EI7:EJ7"/>
    <mergeCell ref="EK7:EL7"/>
    <mergeCell ref="EM7:EN7"/>
    <mergeCell ref="DQ7:DR7"/>
    <mergeCell ref="DS7:DT7"/>
    <mergeCell ref="DU7:DV7"/>
    <mergeCell ref="DW7:DX7"/>
    <mergeCell ref="DY7:DZ7"/>
    <mergeCell ref="EA7:EB7"/>
    <mergeCell ref="DE7:DF7"/>
    <mergeCell ref="DG7:DH7"/>
    <mergeCell ref="DI7:DJ7"/>
    <mergeCell ref="DK7:DL7"/>
    <mergeCell ref="DM7:DN7"/>
    <mergeCell ref="DO7:DP7"/>
    <mergeCell ref="CS7:CT7"/>
    <mergeCell ref="CU7:CV7"/>
    <mergeCell ref="CW7:CX7"/>
    <mergeCell ref="CY7:CZ7"/>
    <mergeCell ref="DA7:DB7"/>
    <mergeCell ref="DC7:DD7"/>
    <mergeCell ref="CG7:CH7"/>
    <mergeCell ref="CI7:CJ7"/>
    <mergeCell ref="CK7:CL7"/>
    <mergeCell ref="CM7:CN7"/>
    <mergeCell ref="CO7:CP7"/>
    <mergeCell ref="CQ7:CR7"/>
    <mergeCell ref="BU7:BV7"/>
    <mergeCell ref="BW7:BX7"/>
    <mergeCell ref="BY7:BZ7"/>
    <mergeCell ref="CA7:CB7"/>
    <mergeCell ref="CC7:CD7"/>
    <mergeCell ref="CE7:CF7"/>
    <mergeCell ref="BI7:BJ7"/>
    <mergeCell ref="BK7:BL7"/>
    <mergeCell ref="BM7:BN7"/>
    <mergeCell ref="BO7:BP7"/>
    <mergeCell ref="BQ7:BR7"/>
    <mergeCell ref="BS7:BT7"/>
    <mergeCell ref="AW7:AX7"/>
    <mergeCell ref="AY7:AZ7"/>
    <mergeCell ref="BA7:BB7"/>
    <mergeCell ref="BC7:BD7"/>
    <mergeCell ref="BE7:BF7"/>
    <mergeCell ref="BG7:BH7"/>
    <mergeCell ref="AK7:AL7"/>
    <mergeCell ref="AM7:AN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I7:AJ7"/>
    <mergeCell ref="GU6:GV6"/>
    <mergeCell ref="A7:D7"/>
    <mergeCell ref="E7:F7"/>
    <mergeCell ref="G7:L7"/>
    <mergeCell ref="M7:N7"/>
    <mergeCell ref="O7:P7"/>
    <mergeCell ref="Q7:R7"/>
    <mergeCell ref="S7:T7"/>
    <mergeCell ref="U7:V7"/>
    <mergeCell ref="W7:X7"/>
    <mergeCell ref="GI6:GJ6"/>
    <mergeCell ref="GK6:GL6"/>
    <mergeCell ref="GM6:GN6"/>
    <mergeCell ref="GO6:GP6"/>
    <mergeCell ref="GQ6:GR6"/>
    <mergeCell ref="GS6:GT6"/>
    <mergeCell ref="FW6:FX6"/>
    <mergeCell ref="FY6:FZ6"/>
    <mergeCell ref="GA6:GB6"/>
    <mergeCell ref="GC6:GD6"/>
    <mergeCell ref="GE6:GF6"/>
    <mergeCell ref="GG6:GH6"/>
    <mergeCell ref="FK6:FL6"/>
    <mergeCell ref="FM6:FN6"/>
    <mergeCell ref="FO6:FP6"/>
    <mergeCell ref="FQ6:FR6"/>
    <mergeCell ref="FS6:FT6"/>
    <mergeCell ref="FU6:FV6"/>
    <mergeCell ref="EY6:EZ6"/>
    <mergeCell ref="FA6:FB6"/>
    <mergeCell ref="FC6:FD6"/>
    <mergeCell ref="FE6:FF6"/>
    <mergeCell ref="FG6:FH6"/>
    <mergeCell ref="FI6:FJ6"/>
    <mergeCell ref="EM6:EN6"/>
    <mergeCell ref="EO6:EP6"/>
    <mergeCell ref="EQ6:ER6"/>
    <mergeCell ref="ES6:ET6"/>
    <mergeCell ref="EU6:EV6"/>
    <mergeCell ref="EW6:EX6"/>
    <mergeCell ref="EA6:EB6"/>
    <mergeCell ref="EC6:ED6"/>
    <mergeCell ref="EE6:EF6"/>
    <mergeCell ref="EG6:EH6"/>
    <mergeCell ref="EI6:EJ6"/>
    <mergeCell ref="EK6:EL6"/>
    <mergeCell ref="DO6:DP6"/>
    <mergeCell ref="DQ6:DR6"/>
    <mergeCell ref="DS6:DT6"/>
    <mergeCell ref="DU6:DV6"/>
    <mergeCell ref="DW6:DX6"/>
    <mergeCell ref="DY6:DZ6"/>
    <mergeCell ref="DC6:DD6"/>
    <mergeCell ref="DE6:DF6"/>
    <mergeCell ref="DG6:DH6"/>
    <mergeCell ref="DI6:DJ6"/>
    <mergeCell ref="DK6:DL6"/>
    <mergeCell ref="DM6:DN6"/>
    <mergeCell ref="CQ6:CR6"/>
    <mergeCell ref="CS6:CT6"/>
    <mergeCell ref="CU6:CV6"/>
    <mergeCell ref="CW6:CX6"/>
    <mergeCell ref="CY6:CZ6"/>
    <mergeCell ref="DA6:DB6"/>
    <mergeCell ref="CE6:CF6"/>
    <mergeCell ref="CG6:CH6"/>
    <mergeCell ref="CI6:CJ6"/>
    <mergeCell ref="CK6:CL6"/>
    <mergeCell ref="CM6:CN6"/>
    <mergeCell ref="CO6:CP6"/>
    <mergeCell ref="BS6:BT6"/>
    <mergeCell ref="BU6:BV6"/>
    <mergeCell ref="BW6:BX6"/>
    <mergeCell ref="BY6:BZ6"/>
    <mergeCell ref="CA6:CB6"/>
    <mergeCell ref="CC6:CD6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GS5:GT5"/>
    <mergeCell ref="GU5:GV5"/>
    <mergeCell ref="A6:D6"/>
    <mergeCell ref="E6:F6"/>
    <mergeCell ref="G6:L6"/>
    <mergeCell ref="M6:N6"/>
    <mergeCell ref="O6:P6"/>
    <mergeCell ref="Q6:R6"/>
    <mergeCell ref="S6:T6"/>
    <mergeCell ref="U6:V6"/>
    <mergeCell ref="GG5:GH5"/>
    <mergeCell ref="GI5:GJ5"/>
    <mergeCell ref="GK5:GL5"/>
    <mergeCell ref="GM5:GN5"/>
    <mergeCell ref="GO5:GP5"/>
    <mergeCell ref="GQ5:GR5"/>
    <mergeCell ref="FU5:FV5"/>
    <mergeCell ref="FW5:FX5"/>
    <mergeCell ref="FY5:FZ5"/>
    <mergeCell ref="GA5:GB5"/>
    <mergeCell ref="GC5:GD5"/>
    <mergeCell ref="GE5:GF5"/>
    <mergeCell ref="FI5:FJ5"/>
    <mergeCell ref="FK5:FL5"/>
    <mergeCell ref="FM5:FN5"/>
    <mergeCell ref="FO5:FP5"/>
    <mergeCell ref="FQ5:FR5"/>
    <mergeCell ref="FS5:FT5"/>
    <mergeCell ref="EW5:EX5"/>
    <mergeCell ref="EY5:EZ5"/>
    <mergeCell ref="FA5:FB5"/>
    <mergeCell ref="FC5:FD5"/>
    <mergeCell ref="FE5:FF5"/>
    <mergeCell ref="FG5:FH5"/>
    <mergeCell ref="EK5:EL5"/>
    <mergeCell ref="EM5:EN5"/>
    <mergeCell ref="EO5:EP5"/>
    <mergeCell ref="EQ5:ER5"/>
    <mergeCell ref="ES5:ET5"/>
    <mergeCell ref="EU5:EV5"/>
    <mergeCell ref="DY5:DZ5"/>
    <mergeCell ref="EA5:EB5"/>
    <mergeCell ref="EC5:ED5"/>
    <mergeCell ref="EE5:EF5"/>
    <mergeCell ref="EG5:EH5"/>
    <mergeCell ref="EI5:EJ5"/>
    <mergeCell ref="DM5:DN5"/>
    <mergeCell ref="DO5:DP5"/>
    <mergeCell ref="DQ5:DR5"/>
    <mergeCell ref="DS5:DT5"/>
    <mergeCell ref="DU5:DV5"/>
    <mergeCell ref="DW5:DX5"/>
    <mergeCell ref="DA5:DB5"/>
    <mergeCell ref="DC5:DD5"/>
    <mergeCell ref="DE5:DF5"/>
    <mergeCell ref="DG5:DH5"/>
    <mergeCell ref="DI5:DJ5"/>
    <mergeCell ref="DK5:DL5"/>
    <mergeCell ref="CO5:CP5"/>
    <mergeCell ref="CQ5:CR5"/>
    <mergeCell ref="CS5:CT5"/>
    <mergeCell ref="CU5:CV5"/>
    <mergeCell ref="CW5:CX5"/>
    <mergeCell ref="CY5:CZ5"/>
    <mergeCell ref="CC5:CD5"/>
    <mergeCell ref="CE5:CF5"/>
    <mergeCell ref="CG5:CH5"/>
    <mergeCell ref="CI5:CJ5"/>
    <mergeCell ref="CK5:CL5"/>
    <mergeCell ref="CM5:CN5"/>
    <mergeCell ref="BQ5:BR5"/>
    <mergeCell ref="BS5:BT5"/>
    <mergeCell ref="BU5:BV5"/>
    <mergeCell ref="BW5:BX5"/>
    <mergeCell ref="BY5:BZ5"/>
    <mergeCell ref="CA5:CB5"/>
    <mergeCell ref="BE5:BF5"/>
    <mergeCell ref="BG5:BH5"/>
    <mergeCell ref="BI5:BJ5"/>
    <mergeCell ref="BK5:BL5"/>
    <mergeCell ref="BM5:BN5"/>
    <mergeCell ref="BO5:BP5"/>
    <mergeCell ref="AS5:AT5"/>
    <mergeCell ref="AU5:AV5"/>
    <mergeCell ref="AW5:AX5"/>
    <mergeCell ref="AY5:AZ5"/>
    <mergeCell ref="BA5:BB5"/>
    <mergeCell ref="BC5:BD5"/>
    <mergeCell ref="AG5:AH5"/>
    <mergeCell ref="AI5:AJ5"/>
    <mergeCell ref="AK5:AL5"/>
    <mergeCell ref="AM5:AN5"/>
    <mergeCell ref="AO5:AP5"/>
    <mergeCell ref="AQ5:AR5"/>
    <mergeCell ref="U5:V5"/>
    <mergeCell ref="W5:X5"/>
    <mergeCell ref="Y5:Z5"/>
    <mergeCell ref="AA5:AB5"/>
    <mergeCell ref="AC5:AD5"/>
    <mergeCell ref="AE5:AF5"/>
    <mergeCell ref="GG3:GN3"/>
    <mergeCell ref="GO3:GV3"/>
    <mergeCell ref="A4:AR4"/>
    <mergeCell ref="A5:D5"/>
    <mergeCell ref="E5:F5"/>
    <mergeCell ref="G5:L5"/>
    <mergeCell ref="M5:N5"/>
    <mergeCell ref="O5:P5"/>
    <mergeCell ref="Q5:R5"/>
    <mergeCell ref="S5:T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Y3:CF3"/>
    <mergeCell ref="CG3:CN3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ГПП-1</vt:lpstr>
      <vt:lpstr>ГПП-2</vt:lpstr>
      <vt:lpstr>Электросталь</vt:lpstr>
      <vt:lpstr>ЦЭС Мет завод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</dc:creator>
  <cp:lastModifiedBy>energ</cp:lastModifiedBy>
  <dcterms:created xsi:type="dcterms:W3CDTF">2019-06-21T06:13:00Z</dcterms:created>
  <dcterms:modified xsi:type="dcterms:W3CDTF">2019-07-30T04:49:42Z</dcterms:modified>
</cp:coreProperties>
</file>