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tabRatio="934" activeTab="12"/>
  </bookViews>
  <sheets>
    <sheet name="отключения" sheetId="1" r:id="rId1"/>
    <sheet name="1.1" sheetId="2" r:id="rId2"/>
    <sheet name="1.2" sheetId="3" r:id="rId3"/>
    <sheet name="1.3" sheetId="4" r:id="rId4"/>
    <sheet name="1.7" sheetId="5" r:id="rId5"/>
    <sheet name="1.9" sheetId="6" r:id="rId6"/>
    <sheet name="3.1" sheetId="7" r:id="rId7"/>
    <sheet name="3.2" sheetId="8" r:id="rId8"/>
    <sheet name="4.1" sheetId="9" r:id="rId9"/>
    <sheet name="4.2" sheetId="10" r:id="rId10"/>
    <sheet name="8.1" sheetId="11" r:id="rId11"/>
    <sheet name="8.1.1" sheetId="12" r:id="rId12"/>
    <sheet name="8.3" sheetId="13" r:id="rId13"/>
  </sheets>
  <definedNames>
    <definedName name="TABLE" localSheetId="1">'1.1'!#REF!</definedName>
    <definedName name="TABLE" localSheetId="2">'1.2'!#REF!</definedName>
    <definedName name="TABLE" localSheetId="3">'1.3'!#REF!</definedName>
    <definedName name="TABLE" localSheetId="4">'1.7'!#REF!</definedName>
    <definedName name="TABLE" localSheetId="5">'1.9'!#REF!</definedName>
    <definedName name="TABLE" localSheetId="6">'3.1'!#REF!</definedName>
    <definedName name="TABLE" localSheetId="7">'3.2'!#REF!</definedName>
    <definedName name="TABLE" localSheetId="8">'4.1'!#REF!</definedName>
    <definedName name="TABLE" localSheetId="9">'4.2'!#REF!</definedName>
    <definedName name="TABLE" localSheetId="10">'8.1'!#REF!</definedName>
    <definedName name="TABLE" localSheetId="11">'8.1.1'!#REF!</definedName>
    <definedName name="TABLE" localSheetId="12">'8.3'!#REF!</definedName>
    <definedName name="TABLE_2" localSheetId="1">'1.1'!#REF!</definedName>
    <definedName name="TABLE_2" localSheetId="2">'1.2'!#REF!</definedName>
    <definedName name="TABLE_2" localSheetId="3">'1.3'!#REF!</definedName>
    <definedName name="TABLE_2" localSheetId="4">'1.7'!#REF!</definedName>
    <definedName name="TABLE_2" localSheetId="5">'1.9'!#REF!</definedName>
    <definedName name="TABLE_2" localSheetId="6">'3.1'!#REF!</definedName>
    <definedName name="TABLE_2" localSheetId="7">'3.2'!#REF!</definedName>
    <definedName name="TABLE_2" localSheetId="8">'4.1'!#REF!</definedName>
    <definedName name="TABLE_2" localSheetId="9">'4.2'!#REF!</definedName>
    <definedName name="TABLE_2" localSheetId="10">'8.1'!#REF!</definedName>
    <definedName name="TABLE_2" localSheetId="11">'8.1.1'!#REF!</definedName>
    <definedName name="TABLE_2" localSheetId="12">'8.3'!#REF!</definedName>
    <definedName name="_xlnm.Print_Titles" localSheetId="8">'4.1'!$9:$9</definedName>
    <definedName name="_xlnm.Print_Titles" localSheetId="12">'8.3'!$8:$8</definedName>
    <definedName name="_xlnm.Print_Area" localSheetId="1">'1.1'!$A$1:$CV$28</definedName>
    <definedName name="_xlnm.Print_Area" localSheetId="2">'1.2'!$A$1:$CV$16</definedName>
    <definedName name="_xlnm.Print_Area" localSheetId="3">'1.3'!$A$1:$CZ$19</definedName>
    <definedName name="_xlnm.Print_Area" localSheetId="4">'1.7'!$A$1:$CZ$18</definedName>
    <definedName name="_xlnm.Print_Area" localSheetId="5">'1.9'!$A$1:$CZ$28</definedName>
    <definedName name="_xlnm.Print_Area" localSheetId="6">'3.1'!$A$1:$CT$18</definedName>
    <definedName name="_xlnm.Print_Area" localSheetId="7">'3.2'!$A$1:$CT$17</definedName>
    <definedName name="_xlnm.Print_Area" localSheetId="8">'4.1'!$A$1:$CZ$32</definedName>
    <definedName name="_xlnm.Print_Area" localSheetId="9">'4.2'!$A$1:$CZ$28</definedName>
    <definedName name="_xlnm.Print_Area" localSheetId="10">'8.1'!$A$1:$FK$27</definedName>
    <definedName name="_xlnm.Print_Area" localSheetId="11">'8.1.1'!$A$1:$EX$34</definedName>
    <definedName name="_xlnm.Print_Area" localSheetId="12">'8.3'!$A$1:$CX$30</definedName>
    <definedName name="_xlnm.Print_Area" localSheetId="0">'отключения'!$A$1:$H$28</definedName>
  </definedNames>
  <calcPr fullCalcOnLoad="1"/>
</workbook>
</file>

<file path=xl/sharedStrings.xml><?xml version="1.0" encoding="utf-8"?>
<sst xmlns="http://schemas.openxmlformats.org/spreadsheetml/2006/main" count="614" uniqueCount="337">
  <si>
    <t>(Образец)</t>
  </si>
  <si>
    <t>Должность</t>
  </si>
  <si>
    <t>Ф.И.О.</t>
  </si>
  <si>
    <t>Подпись</t>
  </si>
  <si>
    <t>Форма 1.2 - Расчет показателя средней продолжительности прекращений 
передачи электрической энергии</t>
  </si>
  <si>
    <t>Наименование электросетевой организации</t>
  </si>
  <si>
    <t>Максимальное за расчетный период</t>
  </si>
  <si>
    <t xml:space="preserve"> г. число</t>
  </si>
  <si>
    <t>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</si>
  <si>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</si>
  <si>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</si>
  <si>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</si>
  <si>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>12</t>
  </si>
  <si>
    <t>7</t>
  </si>
  <si>
    <t>6</t>
  </si>
  <si>
    <t>5</t>
  </si>
  <si>
    <t>4</t>
  </si>
  <si>
    <t>3</t>
  </si>
  <si>
    <t>2</t>
  </si>
  <si>
    <t>1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</si>
  <si>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</si>
  <si>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 час.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</si>
  <si>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</si>
  <si>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 xml:space="preserve"> год</t>
  </si>
  <si>
    <t xml:space="preserve">за </t>
  </si>
  <si>
    <t>электрической энергии для потребителей услуг электросетевой организации</t>
  </si>
  <si>
    <t xml:space="preserve">Форма 1.1 - Журнал учета текущей информации о прекращении передачи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</si>
  <si>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</si>
  <si>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</si>
  <si>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</si>
  <si>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Описание (обоснование)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</si>
  <si>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</si>
  <si>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Показатель</t>
  </si>
  <si>
    <t>-</t>
  </si>
  <si>
    <t>Значение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</si>
  <si>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</si>
  <si>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</si>
  <si>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</si>
  <si>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Число, шт.</t>
  </si>
  <si>
    <t>Наименование электросетевой организации (подразделения/филиала)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</si>
  <si>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</si>
  <si>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</si>
  <si>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</si>
  <si>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</si>
  <si>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 xml:space="preserve">заявителей к сети, в период </t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</si>
  <si>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</si>
  <si>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</si>
  <si>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</si>
  <si>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</si>
  <si>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</si>
  <si>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Для территориальной сетевой организации</t>
  </si>
  <si>
    <t>№ п/п</t>
  </si>
  <si>
    <t>Время и дата восстановления режима потребления электрической энергии потребителей услуг (часы, минуты, ГГГГ.ММ.ДД)</t>
  </si>
  <si>
    <t>Метод определения</t>
  </si>
  <si>
    <t>Наименование составляющей показателя</t>
  </si>
  <si>
    <t>№
п/п</t>
  </si>
  <si>
    <t>1.1</t>
  </si>
  <si>
    <t>(наименование территориальной сетевой организации)</t>
  </si>
  <si>
    <t>Дата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</si>
  <si>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</si>
  <si>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</si>
  <si>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</si>
  <si>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Руководитель организации</t>
  </si>
  <si>
    <t xml:space="preserve">                                                                          </t>
  </si>
  <si>
    <t>(Ф.И.О. руководителя)</t>
  </si>
  <si>
    <t xml:space="preserve"> (подпись)</t>
  </si>
  <si>
    <t>Главный энергетик</t>
  </si>
  <si>
    <t xml:space="preserve">(должность исполнителя) </t>
  </si>
  <si>
    <t>Время</t>
  </si>
  <si>
    <t>Мероприятия</t>
  </si>
  <si>
    <t>Директор</t>
  </si>
  <si>
    <t>МП</t>
  </si>
  <si>
    <t>11</t>
  </si>
  <si>
    <t>Электрический цех</t>
  </si>
  <si>
    <t xml:space="preserve">2 </t>
  </si>
  <si>
    <t>ПАО "Надеждинский металлургический завод"</t>
  </si>
  <si>
    <t xml:space="preserve">7 </t>
  </si>
  <si>
    <t xml:space="preserve">8 </t>
  </si>
  <si>
    <t xml:space="preserve">9 </t>
  </si>
  <si>
    <t xml:space="preserve">10 </t>
  </si>
  <si>
    <t xml:space="preserve">11 </t>
  </si>
  <si>
    <t>1 Журнал сообщений (автоматические отключения и неисправности оборудования)</t>
  </si>
  <si>
    <t>Наименование сетевой организации</t>
  </si>
  <si>
    <t>месяц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</si>
  <si>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</si>
  <si>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</si>
  <si>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</si>
  <si>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</si>
  <si>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</si>
  <si>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</si>
  <si>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</si>
  <si>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</si>
  <si>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</si>
  <si>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</si>
  <si>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</si>
  <si>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</si>
  <si>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</si>
  <si>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</si>
  <si>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</si>
  <si>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</si>
  <si>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</si>
  <si>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</si>
  <si>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</si>
  <si>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</si>
  <si>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</si>
  <si>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ТП</t>
  </si>
  <si>
    <t>КЛ</t>
  </si>
  <si>
    <t>В</t>
  </si>
  <si>
    <t>Время устранения неисправности, ч</t>
  </si>
  <si>
    <t>Вид прекращения передачи электроэнергии (П, А, В)</t>
  </si>
  <si>
    <t>ИТОГО по всем прекращениям передачи электрической энергии за отчетный период:</t>
  </si>
  <si>
    <t>И</t>
  </si>
  <si>
    <t>х</t>
  </si>
  <si>
    <t>- по ограничениям, связанным с проведением ремонтных работ</t>
  </si>
  <si>
    <t>П</t>
  </si>
  <si>
    <t>0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</si>
  <si>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</si>
  <si>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</si>
  <si>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</si>
  <si>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</si>
  <si>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</si>
  <si>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</si>
  <si>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t>Значение показателя, 
годы:</t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</si>
  <si>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</si>
  <si>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</si>
  <si>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</si>
  <si>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</si>
  <si>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t>Номер группы (m) территориальной 
сетевой организации по показателю
Пsaifi</t>
  </si>
  <si>
    <t>Номер группы (m) территориальной 
сетевой организации по показателю
Пsaidi</t>
  </si>
  <si>
    <t>Средняя летняя температура, °C</t>
  </si>
  <si>
    <t>Однолинейные схемы подстанций завода</t>
  </si>
  <si>
    <t>Число разъединителей и выключателей, шт.</t>
  </si>
  <si>
    <t>Максимальной за год число точек 
поставки, шт.</t>
  </si>
  <si>
    <t>Инвентарные карточки учета основных средств</t>
  </si>
  <si>
    <t>Доля кабельных линий электропередачи 
в одноцепном выражении от общей протяженности линий электропередачи 
(Доля КЛ), %</t>
  </si>
  <si>
    <t>Протяженность кабельных линий электропередачи в одноцепном 
выражении, км</t>
  </si>
  <si>
    <t>Протяженность линий электропередачи 
в одноцепном выражении (ЛЭП), км</t>
  </si>
  <si>
    <t>Наименование и реквизиты подтверждающих документов 
(в том числе внутренних документов сетевой организации)</t>
  </si>
  <si>
    <t>Значение характеристики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</si>
  <si>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</si>
  <si>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Наименование сетевой организации, субъект Российской Федерации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</si>
  <si>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</si>
  <si>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НН 
(ниже 1 кВ)</t>
  </si>
  <si>
    <t>СН2 (6 - 20 кВ)</t>
  </si>
  <si>
    <t>В разделении уровней напряжения ЭПУ потребителей электрической энергии</t>
  </si>
  <si>
    <t>В разделении категорий надежности потребителей электрической энергии</t>
  </si>
  <si>
    <t>Всего</t>
  </si>
  <si>
    <t>Класс напряжения, кВ</t>
  </si>
  <si>
    <t>Диспетчерское наименование ВЛ, КЛ, КВЛ</t>
  </si>
  <si>
    <t>Высший класс напряжения,
кВ</t>
  </si>
  <si>
    <t>Диспетчерское наименование ПС, ТП, РП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</si>
  <si>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</si>
  <si>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Первичный
уровень
присоединения</t>
  </si>
  <si>
    <t>Вторичный
уровень
присоединения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</si>
  <si>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</si>
  <si>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</si>
  <si>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Наименование структурной единицы сетевой организации</t>
  </si>
  <si>
    <t xml:space="preserve"> года</t>
  </si>
  <si>
    <t>(в ред. Приказа Минэнерго России от 21.06.2017 № 544)</t>
  </si>
  <si>
    <t xml:space="preserve">
</t>
  </si>
  <si>
    <t>Пункт 5 методических 
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</si>
  <si>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</si>
  <si>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</si>
  <si>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</si>
  <si>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</si>
  <si>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</si>
  <si>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</si>
  <si>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</si>
  <si>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</si>
  <si>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</si>
  <si>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</si>
  <si>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</si>
  <si>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</si>
  <si>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7 или 12</t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</si>
  <si>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</si>
  <si>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</si>
  <si>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</si>
  <si>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t>№ формулы (пункта) методических указаний</t>
  </si>
  <si>
    <t>Наименование сетевой организации (подразделения/филиала)</t>
  </si>
  <si>
    <t>Форма 4.1. Показатели уровня надежности и уровня качества оказываемых услуг 
сетевой организации</t>
  </si>
  <si>
    <t>Пункт 5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</si>
  <si>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</si>
  <si>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</si>
  <si>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</si>
  <si>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</si>
  <si>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</si>
  <si>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</si>
  <si>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</si>
  <si>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</si>
  <si>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пункт 5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</si>
  <si>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</si>
  <si>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пункта
методических указаний</t>
  </si>
  <si>
    <t>Форма 4.2. Расчет обобщенного показателя уровня надежности и качества 
оказываемых услуг</t>
  </si>
  <si>
    <t>_</t>
  </si>
  <si>
    <t xml:space="preserve">  ПАО "Надеждинский металлургический завод"</t>
  </si>
  <si>
    <t>19</t>
  </si>
  <si>
    <t xml:space="preserve">ГПП-1 - ПС 49 ф"МПС" </t>
  </si>
  <si>
    <t>ПС 14 - пс 15 ф "ПС 45-2"</t>
  </si>
  <si>
    <t>ЦЭС</t>
  </si>
  <si>
    <t>ГПП-1 - ПС 21 ф "Стромос-С"</t>
  </si>
  <si>
    <t>ГПП-1 - ПС 21 ф "ТНП-1", "ТНП-2", "ТНП-3", "ТНП-4"</t>
  </si>
  <si>
    <t>ПС 11 - ПС 41 ф "Уралдомнаремонт"</t>
  </si>
  <si>
    <t>ПС 44 - ПС 16 ф "Насосная СФЗ"</t>
  </si>
  <si>
    <t>ЦЭС 4 - ПС 14 ф "Насосная СФЗ"</t>
  </si>
  <si>
    <t>ЦЭС - ПС 18 ф "ПС 18-1", "ПС-18-2"</t>
  </si>
  <si>
    <t>ПС 11 6 кВ</t>
  </si>
  <si>
    <t>ГПП1 - ПС 11 ф "ОАО "МТС"</t>
  </si>
  <si>
    <t>20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</si>
  <si>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</si>
  <si>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</si>
  <si>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Максимальное за расчетный период регулирования число точек поставки потребителей услуг сетевой 
организации, шт.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</si>
  <si>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</si>
  <si>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ОРУ - 110 кВ СГРЭС</t>
  </si>
  <si>
    <t>ВЛ 110 кВ "СГРЭС-ГПП1"</t>
  </si>
  <si>
    <t>ГПП-1</t>
  </si>
  <si>
    <t>Мех.завод</t>
  </si>
  <si>
    <t>МПС</t>
  </si>
  <si>
    <t>Поли-Блок</t>
  </si>
  <si>
    <t>Стромос</t>
  </si>
  <si>
    <t>ТНП</t>
  </si>
  <si>
    <t>Ураддомнаремонт</t>
  </si>
  <si>
    <t>Насосная СФЗ</t>
  </si>
  <si>
    <t>ВымпелКом</t>
  </si>
  <si>
    <t>Копаладзе</t>
  </si>
  <si>
    <t>МТС</t>
  </si>
  <si>
    <t>ГСК</t>
  </si>
  <si>
    <t>Юбилейное</t>
  </si>
  <si>
    <t>Бойлерная</t>
  </si>
  <si>
    <t>переезд</t>
  </si>
  <si>
    <t>ПС 49</t>
  </si>
  <si>
    <t>ПС 21</t>
  </si>
  <si>
    <t>ПС 7 - ПС 40 ф "Вымпелком"</t>
  </si>
  <si>
    <t>ПС 21 - ПС 34 сборка №4 ф "ГСК № 414"</t>
  </si>
  <si>
    <t xml:space="preserve">ВЛ </t>
  </si>
  <si>
    <t>ВЛ ПС 49 - пс 60 ф "Юбилейное"</t>
  </si>
  <si>
    <t>ГПП-2 - ПС 53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</si>
  <si>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</si>
  <si>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НН (0,22 - 1 кВ)</t>
  </si>
  <si>
    <t>в разделении уровней напряжения ЭПУ потребителя
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</si>
  <si>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</si>
  <si>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Продолжительность прекращения передачи электрической энергии, час.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</si>
  <si>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</si>
  <si>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Вид объекта: КЛ, ВЛ, КВЛ, ПС, ТП, РП</t>
  </si>
  <si>
    <t>Номер прекращения передачи электрической энергии/Номер итоговой строки</t>
  </si>
  <si>
    <t>Учет в показателях надежности, в т.ч. индикативных показателях надежности (0 - нет, 1 - да)</t>
  </si>
  <si>
    <t xml:space="preserve">сетевой организации за 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</si>
  <si>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</si>
  <si>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Очистные</t>
  </si>
  <si>
    <t>ГПП-1 - ПС 49 ф "ПС 50-1", "ПС 50-2"</t>
  </si>
  <si>
    <t>ГПП-1 - ПС 33 ф"ШБУ"</t>
  </si>
  <si>
    <r>
      <t xml:space="preserve">
продолжительность j-го прекращения передачи электрической энергии в отношении точек поставки потребителей услуг сетевой организации в рамках технологического нарушения, час </t>
    </r>
    <r>
      <rPr>
        <sz val="11"/>
        <color indexed="10"/>
        <rFont val="Times New Roman"/>
        <family val="1"/>
      </rPr>
      <t>умножить</t>
    </r>
    <r>
      <rPr>
        <sz val="11"/>
        <rFont val="Times New Roman"/>
        <family val="1"/>
      </rPr>
      <t xml:space="preserve"> на количество точек поставки потребителей услуг сетевой организации, в отношении которых произошло j-oe прекращение передачи электрической энергии в рамках технологического нарушения, шт. </t>
    </r>
    <r>
      <rPr>
        <sz val="11"/>
        <color indexed="10"/>
        <rFont val="Times New Roman"/>
        <family val="1"/>
      </rPr>
      <t>разделить</t>
    </r>
    <r>
      <rPr>
        <sz val="11"/>
        <rFont val="Times New Roman"/>
        <family val="1"/>
      </rPr>
      <t xml:space="preserve"> на максимальное за год число точек поставки потребителей услуг сетевой организации за t-й расчетный период регулирования, шт.;
J - количество прекращений передачи электрической энергии в отношении точек поставки потребителей услуг сетевой организации в t-м расчетном периоде регулирования, шт.
</t>
    </r>
  </si>
  <si>
    <r>
      <t xml:space="preserve">количество точек поставки потребителей услуг сетевой организации, в отношении которых произошло j-oe прекращение передачи электрической энергии в рамках технологического нарушения, шт. </t>
    </r>
    <r>
      <rPr>
        <sz val="11"/>
        <color indexed="10"/>
        <rFont val="Times New Roman"/>
        <family val="1"/>
      </rPr>
      <t>разделить</t>
    </r>
    <r>
      <rPr>
        <sz val="11"/>
        <rFont val="Times New Roman"/>
        <family val="1"/>
      </rPr>
      <t xml:space="preserve"> на максимальное за год число точек поставки потребителей услуг сетевой организации за t-й расчетный период регулирования, шт.
</t>
    </r>
  </si>
  <si>
    <r>
      <t>объем фактической потребляемой мощности на присоединениях потребителей услуг сетевой организации, по которым в результате технологического нарушения произошло j-oe прекращение передачи электрической энергии, на момент возникновения такого события, МВт</t>
    </r>
    <r>
      <rPr>
        <sz val="11"/>
        <color indexed="10"/>
        <rFont val="Times New Roman"/>
        <family val="1"/>
      </rPr>
      <t xml:space="preserve"> умножить</t>
    </r>
    <r>
      <rPr>
        <sz val="11"/>
        <rFont val="Times New Roman"/>
        <family val="1"/>
      </rPr>
      <t xml:space="preserve"> на продолжительность j-го прекращения передачи электрической энергии в результате технологического нарушения, час.</t>
    </r>
  </si>
  <si>
    <t>Д.Р. Хабибуллин</t>
  </si>
  <si>
    <t>Д.В. Штин</t>
  </si>
  <si>
    <t>2020</t>
  </si>
  <si>
    <t>В соответствии с заключенными договорами по передаче электроэнергии</t>
  </si>
  <si>
    <t xml:space="preserve">сумма произведений по столбцу 9 и столбцу 13 формы 8.1, деленная на значение пункта 1 Формы 1.3
( столбец 9 * столбец 13) / пункт 1 формы 1.3).
При этом учитываются только события, по которым значения в столбце 8 равны "В", а в столбце 27 равны "1"
</t>
  </si>
  <si>
    <t xml:space="preserve">Сумма по столбцу 13 формы 8.1 и деленная на значение пункта 1 формы 1.3
( столбец 13 формы 8.1 / пункт 1 формы 1.3).
При этом учитываются только события, по которым значения в столбце 8 равны "В", а в столбце 27 равны "1"
</t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</si>
  <si>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</si>
  <si>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t>2021</t>
  </si>
  <si>
    <t>2022</t>
  </si>
  <si>
    <t>2023</t>
  </si>
  <si>
    <t>2024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</si>
  <si>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</si>
  <si>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Из Постановления РЭК</t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</si>
  <si>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</si>
  <si>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Форма 9.1</t>
  </si>
  <si>
    <t>Форма 9.2</t>
  </si>
  <si>
    <t>Регионы России. Основные характеристики субъектов Российской Федерации 2020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</si>
  <si>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</si>
  <si>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</si>
  <si>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</si>
  <si>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</si>
  <si>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</si>
  <si>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</si>
  <si>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</si>
  <si>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</si>
  <si>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</si>
  <si>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</si>
  <si>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</si>
  <si>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</si>
  <si>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</si>
  <si>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</si>
  <si>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</si>
  <si>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</si>
  <si>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</si>
  <si>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Журнал сообщений от 01.01.2019г.</t>
  </si>
  <si>
    <t>3.4.9.1</t>
  </si>
  <si>
    <t>Директор_______________________ Д.В. Штин</t>
  </si>
  <si>
    <t>2020г.</t>
  </si>
  <si>
    <t>Директор____________________________ Д.В. Штин</t>
  </si>
  <si>
    <t xml:space="preserve">Форма 8.1.1. Ведомость присоединений потребителей услуг сетевой организации за </t>
  </si>
  <si>
    <t>Информация о продолжительности прекращений передачи электрической энергии сторонним потребителям (в том числе смежным сетевым организациям) за 2021 год</t>
  </si>
  <si>
    <t>05:20 - 05:55</t>
  </si>
  <si>
    <t>ПС 15 6 кВ</t>
  </si>
  <si>
    <t>Земляная защита, низкий уровень масла в горшке МВ-6 кВ, фаза «С»</t>
  </si>
  <si>
    <t>Земляная защита, МТЗ, низкий уровень масла в горшке МВ-6 кВ</t>
  </si>
  <si>
    <t>Доведение уровня масла до нормы</t>
  </si>
  <si>
    <t>фид. "45-2" АО "РСК"</t>
  </si>
  <si>
    <t xml:space="preserve"> </t>
  </si>
  <si>
    <t>08:33 - 09:16</t>
  </si>
  <si>
    <t>ПАО "Надеждинский металлургический завод", г. Серов Электрический цех</t>
  </si>
  <si>
    <t>05,20, 2021.04.18</t>
  </si>
  <si>
    <t>05,55, 2021.04.18</t>
  </si>
  <si>
    <t>08,34, 2021.04.18</t>
  </si>
  <si>
    <t>09,16, 2021.04.18</t>
  </si>
  <si>
    <t>ПС 15, ПС 45</t>
  </si>
  <si>
    <t>Приложение № 2 к доп.соглашению №1 от 01.01.2021г. к договору № 329-ПЭ /116-13 от 27.05.2019г.</t>
  </si>
  <si>
    <t>АО "РСК"</t>
  </si>
  <si>
    <t>ПС 49 6 кВ</t>
  </si>
  <si>
    <t>ПС 21 6 кВ</t>
  </si>
  <si>
    <t>ЦЭС - ВРУ-0,4 здания з/у "ржд переезд"</t>
  </si>
  <si>
    <t>ЦЭС 6 кВ</t>
  </si>
  <si>
    <t>ГПП-1 - ПС 17 ф "ИП "Копаладзе"</t>
  </si>
  <si>
    <t>ПС 7 6 кВ</t>
  </si>
  <si>
    <t>ПС 44 6 кВ</t>
  </si>
  <si>
    <t>ПС "Серов" 35/10 кВ</t>
  </si>
  <si>
    <t>ГПП-1 110/35/6 кВ</t>
  </si>
  <si>
    <t xml:space="preserve">ГПП-1 - ПС 4 ф"Мех.завод" </t>
  </si>
  <si>
    <t>ПС 4</t>
  </si>
  <si>
    <t>ПС 33</t>
  </si>
  <si>
    <t>ПС 15</t>
  </si>
  <si>
    <t>ПС 41</t>
  </si>
  <si>
    <t>ПС 16</t>
  </si>
  <si>
    <t>ПС 14</t>
  </si>
  <si>
    <t>ПС 40</t>
  </si>
  <si>
    <t>ПС 17</t>
  </si>
  <si>
    <t>ПС 11</t>
  </si>
  <si>
    <t>ПС 34</t>
  </si>
  <si>
    <t>ПС 36</t>
  </si>
  <si>
    <t xml:space="preserve">ГПП-1 - ПС 36 ф"ТСН-1,2 ПС Электросталь" </t>
  </si>
  <si>
    <t>ОАО "МРСК Урала"</t>
  </si>
  <si>
    <t>ПС 14 6 кВ</t>
  </si>
  <si>
    <t>Город РСК</t>
  </si>
  <si>
    <t>45-2 РСК</t>
  </si>
  <si>
    <t>53 РСК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</si>
</sst>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0_р_."/>
    <numFmt numFmtId="178" formatCode="[h]:mm:ss;@"/>
    <numFmt numFmtId="179" formatCode="hh\,\ mm\,\ yyyy\.mm\.dd"/>
    <numFmt numFmtId="180" formatCode="mmm/yyyy"/>
    <numFmt numFmtId="181" formatCode="#,##0.000_р_."/>
    <numFmt numFmtId="182" formatCode="#,##0.00_р_."/>
    <numFmt numFmtId="183" formatCode="#,##0.0_р_."/>
    <numFmt numFmtId="184" formatCode="#,##0_р_."/>
    <numFmt numFmtId="185" formatCode="[$-FC19]d\ mmmm\ yyyy\ &quot;г.&quot;"/>
    <numFmt numFmtId="186" formatCode="[$-F400]h:mm:ss\ AM/PM"/>
    <numFmt numFmtId="187" formatCode="dd/mm/yy;@"/>
    <numFmt numFmtId="188" formatCode="hh\,\ mm\,\ yyyy/mm/dd"/>
    <numFmt numFmtId="189" formatCode="0.0000000"/>
    <numFmt numFmtId="190" formatCode="0.00000000"/>
    <numFmt numFmtId="191" formatCode="0.000000000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1"/>
      <name val="Arial"/>
      <family val="2"/>
    </font>
    <font>
      <sz val="11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3" fillId="0" borderId="19" xfId="0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2" fillId="0" borderId="0" xfId="56" applyAlignment="1">
      <alignment vertical="center"/>
      <protection/>
    </xf>
    <xf numFmtId="0" fontId="13" fillId="0" borderId="0" xfId="56" applyFont="1" applyAlignment="1">
      <alignment horizontal="right" vertical="center"/>
      <protection/>
    </xf>
    <xf numFmtId="0" fontId="1" fillId="0" borderId="0" xfId="56" applyFont="1" applyAlignment="1">
      <alignment vertical="center"/>
      <protection/>
    </xf>
    <xf numFmtId="0" fontId="12" fillId="0" borderId="0" xfId="56" applyAlignment="1">
      <alignment horizontal="center" vertical="center"/>
      <protection/>
    </xf>
    <xf numFmtId="0" fontId="1" fillId="0" borderId="17" xfId="56" applyFont="1" applyBorder="1" applyAlignment="1">
      <alignment horizontal="center" vertical="center"/>
      <protection/>
    </xf>
    <xf numFmtId="0" fontId="12" fillId="0" borderId="17" xfId="56" applyBorder="1" applyAlignment="1">
      <alignment vertical="center"/>
      <protection/>
    </xf>
    <xf numFmtId="0" fontId="12" fillId="0" borderId="17" xfId="56" applyBorder="1" applyAlignment="1">
      <alignment horizontal="center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14" fontId="0" fillId="0" borderId="20" xfId="0" applyNumberFormat="1" applyFont="1" applyFill="1" applyBorder="1" applyAlignment="1">
      <alignment horizontal="center" vertical="center" wrapText="1"/>
    </xf>
    <xf numFmtId="0" fontId="12" fillId="0" borderId="0" xfId="56" applyAlignment="1">
      <alignment horizontal="right" vertical="center"/>
      <protection/>
    </xf>
    <xf numFmtId="20" fontId="0" fillId="0" borderId="20" xfId="0" applyNumberForma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21" fontId="1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21" fontId="0" fillId="0" borderId="0" xfId="0" applyNumberFormat="1" applyFont="1" applyFill="1" applyBorder="1" applyAlignment="1">
      <alignment horizontal="center" vertical="center" wrapText="1"/>
    </xf>
    <xf numFmtId="21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8" fontId="16" fillId="0" borderId="0" xfId="0" applyNumberFormat="1" applyFont="1" applyFill="1" applyBorder="1" applyAlignment="1">
      <alignment horizontal="right" vertical="center"/>
    </xf>
    <xf numFmtId="0" fontId="12" fillId="0" borderId="0" xfId="56" applyBorder="1" applyAlignment="1">
      <alignment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vertical="center"/>
      <protection/>
    </xf>
    <xf numFmtId="0" fontId="20" fillId="0" borderId="17" xfId="56" applyFont="1" applyBorder="1" applyAlignment="1">
      <alignment vertical="center"/>
      <protection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17" fillId="33" borderId="0" xfId="0" applyFont="1" applyFill="1" applyBorder="1" applyAlignment="1">
      <alignment horizontal="left" wrapText="1"/>
    </xf>
    <xf numFmtId="20" fontId="0" fillId="0" borderId="20" xfId="0" applyNumberForma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16" fillId="0" borderId="20" xfId="0" applyNumberFormat="1" applyFont="1" applyFill="1" applyBorder="1" applyAlignment="1">
      <alignment horizontal="center" vertical="center"/>
    </xf>
    <xf numFmtId="0" fontId="64" fillId="0" borderId="18" xfId="0" applyFont="1" applyBorder="1" applyAlignment="1">
      <alignment vertical="center"/>
    </xf>
    <xf numFmtId="0" fontId="13" fillId="0" borderId="0" xfId="56" applyFont="1" applyAlignment="1">
      <alignment horizontal="center" vertical="center" wrapText="1"/>
      <protection/>
    </xf>
    <xf numFmtId="0" fontId="14" fillId="0" borderId="0" xfId="56" applyFont="1" applyAlignment="1">
      <alignment horizontal="center" vertical="center"/>
      <protection/>
    </xf>
    <xf numFmtId="0" fontId="15" fillId="0" borderId="17" xfId="56" applyFont="1" applyBorder="1" applyAlignment="1">
      <alignment horizontal="center" vertical="center"/>
      <protection/>
    </xf>
    <xf numFmtId="0" fontId="16" fillId="0" borderId="16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49" fontId="3" fillId="0" borderId="16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173" fontId="3" fillId="0" borderId="21" xfId="0" applyNumberFormat="1" applyFont="1" applyFill="1" applyBorder="1" applyAlignment="1">
      <alignment horizontal="center" vertical="top"/>
    </xf>
    <xf numFmtId="173" fontId="3" fillId="0" borderId="18" xfId="0" applyNumberFormat="1" applyFont="1" applyFill="1" applyBorder="1" applyAlignment="1">
      <alignment horizontal="center" vertical="top"/>
    </xf>
    <xf numFmtId="173" fontId="3" fillId="0" borderId="11" xfId="0" applyNumberFormat="1" applyFont="1" applyBorder="1" applyAlignment="1">
      <alignment horizontal="center" vertical="top"/>
    </xf>
    <xf numFmtId="173" fontId="3" fillId="0" borderId="12" xfId="0" applyNumberFormat="1" applyFont="1" applyBorder="1" applyAlignment="1">
      <alignment horizontal="center" vertical="top"/>
    </xf>
    <xf numFmtId="173" fontId="3" fillId="0" borderId="17" xfId="0" applyNumberFormat="1" applyFont="1" applyBorder="1" applyAlignment="1">
      <alignment horizontal="center" vertical="top"/>
    </xf>
    <xf numFmtId="173" fontId="3" fillId="0" borderId="19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center" vertical="center" wrapText="1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top" wrapText="1"/>
    </xf>
    <xf numFmtId="173" fontId="2" fillId="0" borderId="11" xfId="0" applyNumberFormat="1" applyFont="1" applyBorder="1" applyAlignment="1">
      <alignment horizontal="center" vertical="top"/>
    </xf>
    <xf numFmtId="173" fontId="2" fillId="0" borderId="12" xfId="0" applyNumberFormat="1" applyFont="1" applyBorder="1" applyAlignment="1">
      <alignment horizontal="center" vertical="top"/>
    </xf>
    <xf numFmtId="173" fontId="2" fillId="0" borderId="11" xfId="0" applyNumberFormat="1" applyFont="1" applyBorder="1" applyAlignment="1">
      <alignment horizontal="center" vertical="top" wrapText="1"/>
    </xf>
    <xf numFmtId="173" fontId="2" fillId="0" borderId="12" xfId="0" applyNumberFormat="1" applyFont="1" applyBorder="1" applyAlignment="1">
      <alignment horizontal="center" vertical="top" wrapText="1"/>
    </xf>
    <xf numFmtId="173" fontId="3" fillId="0" borderId="13" xfId="0" applyNumberFormat="1" applyFont="1" applyBorder="1" applyAlignment="1">
      <alignment horizontal="center" vertical="center"/>
    </xf>
    <xf numFmtId="173" fontId="3" fillId="0" borderId="17" xfId="0" applyNumberFormat="1" applyFont="1" applyBorder="1" applyAlignment="1">
      <alignment horizontal="center" vertical="center"/>
    </xf>
    <xf numFmtId="173" fontId="3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172" fontId="2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173" fontId="3" fillId="0" borderId="16" xfId="0" applyNumberFormat="1" applyFont="1" applyBorder="1" applyAlignment="1">
      <alignment horizontal="center" vertical="top"/>
    </xf>
    <xf numFmtId="173" fontId="3" fillId="0" borderId="21" xfId="0" applyNumberFormat="1" applyFont="1" applyBorder="1" applyAlignment="1">
      <alignment horizontal="center" vertical="top"/>
    </xf>
    <xf numFmtId="173" fontId="3" fillId="0" borderId="18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justify" vertical="center" wrapText="1"/>
    </xf>
    <xf numFmtId="175" fontId="3" fillId="0" borderId="16" xfId="0" applyNumberFormat="1" applyFont="1" applyBorder="1" applyAlignment="1">
      <alignment horizontal="center" vertical="top"/>
    </xf>
    <xf numFmtId="175" fontId="3" fillId="0" borderId="21" xfId="0" applyNumberFormat="1" applyFont="1" applyBorder="1" applyAlignment="1">
      <alignment horizontal="center" vertical="top"/>
    </xf>
    <xf numFmtId="175" fontId="3" fillId="0" borderId="18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left" vertical="top"/>
    </xf>
    <xf numFmtId="0" fontId="3" fillId="33" borderId="16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2" fontId="3" fillId="0" borderId="21" xfId="0" applyNumberFormat="1" applyFont="1" applyBorder="1" applyAlignment="1">
      <alignment horizontal="center" vertical="top" wrapText="1"/>
    </xf>
    <xf numFmtId="49" fontId="17" fillId="0" borderId="20" xfId="0" applyNumberFormat="1" applyFont="1" applyBorder="1" applyAlignment="1">
      <alignment horizontal="center"/>
    </xf>
    <xf numFmtId="0" fontId="17" fillId="0" borderId="20" xfId="0" applyNumberFormat="1" applyFont="1" applyBorder="1" applyAlignment="1">
      <alignment horizontal="center"/>
    </xf>
    <xf numFmtId="0" fontId="17" fillId="0" borderId="20" xfId="0" applyNumberFormat="1" applyFont="1" applyFill="1" applyBorder="1" applyAlignment="1">
      <alignment horizontal="center"/>
    </xf>
    <xf numFmtId="49" fontId="17" fillId="0" borderId="21" xfId="0" applyNumberFormat="1" applyFont="1" applyBorder="1" applyAlignment="1">
      <alignment horizontal="left" vertical="center" wrapText="1"/>
    </xf>
    <xf numFmtId="49" fontId="17" fillId="0" borderId="18" xfId="0" applyNumberFormat="1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/>
    </xf>
    <xf numFmtId="0" fontId="18" fillId="0" borderId="20" xfId="0" applyNumberFormat="1" applyFont="1" applyFill="1" applyBorder="1" applyAlignment="1">
      <alignment horizontal="center"/>
    </xf>
    <xf numFmtId="0" fontId="17" fillId="33" borderId="16" xfId="0" applyNumberFormat="1" applyFont="1" applyFill="1" applyBorder="1" applyAlignment="1">
      <alignment horizontal="center" vertical="center"/>
    </xf>
    <xf numFmtId="0" fontId="17" fillId="33" borderId="21" xfId="0" applyNumberFormat="1" applyFont="1" applyFill="1" applyBorder="1" applyAlignment="1">
      <alignment horizontal="center" vertical="center"/>
    </xf>
    <xf numFmtId="0" fontId="17" fillId="33" borderId="18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7" fillId="0" borderId="12" xfId="0" applyFont="1" applyBorder="1" applyAlignment="1">
      <alignment horizontal="center" vertical="center" textRotation="90"/>
    </xf>
    <xf numFmtId="0" fontId="18" fillId="0" borderId="20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49" fontId="18" fillId="0" borderId="21" xfId="0" applyNumberFormat="1" applyFont="1" applyBorder="1" applyAlignment="1">
      <alignment horizontal="left" vertical="center" wrapText="1"/>
    </xf>
    <xf numFmtId="49" fontId="18" fillId="0" borderId="18" xfId="0" applyNumberFormat="1" applyFont="1" applyBorder="1" applyAlignment="1">
      <alignment horizontal="left" vertical="center" wrapText="1"/>
    </xf>
    <xf numFmtId="174" fontId="18" fillId="0" borderId="20" xfId="0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7" xfId="0" applyFont="1" applyBorder="1" applyAlignment="1">
      <alignment horizontal="center" vertical="center" textRotation="90"/>
    </xf>
    <xf numFmtId="0" fontId="17" fillId="0" borderId="19" xfId="0" applyFont="1" applyBorder="1" applyAlignment="1">
      <alignment horizontal="center" vertical="center" textRotation="90"/>
    </xf>
    <xf numFmtId="49" fontId="17" fillId="33" borderId="16" xfId="0" applyNumberFormat="1" applyFont="1" applyFill="1" applyBorder="1" applyAlignment="1">
      <alignment horizontal="center" vertical="center" wrapText="1"/>
    </xf>
    <xf numFmtId="49" fontId="17" fillId="33" borderId="21" xfId="0" applyNumberFormat="1" applyFont="1" applyFill="1" applyBorder="1" applyAlignment="1">
      <alignment horizontal="center" vertical="center" wrapText="1"/>
    </xf>
    <xf numFmtId="49" fontId="17" fillId="33" borderId="18" xfId="0" applyNumberFormat="1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49" fontId="17" fillId="33" borderId="16" xfId="0" applyNumberFormat="1" applyFont="1" applyFill="1" applyBorder="1" applyAlignment="1">
      <alignment horizontal="center" vertical="center"/>
    </xf>
    <xf numFmtId="49" fontId="17" fillId="33" borderId="21" xfId="0" applyNumberFormat="1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18" xfId="0" applyFont="1" applyFill="1" applyBorder="1" applyAlignment="1">
      <alignment horizontal="left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6" xfId="0" applyNumberFormat="1" applyFont="1" applyFill="1" applyBorder="1" applyAlignment="1">
      <alignment horizontal="center" vertical="center" wrapText="1"/>
    </xf>
    <xf numFmtId="0" fontId="17" fillId="33" borderId="21" xfId="0" applyNumberFormat="1" applyFont="1" applyFill="1" applyBorder="1" applyAlignment="1">
      <alignment horizontal="center" vertical="center" wrapText="1"/>
    </xf>
    <xf numFmtId="0" fontId="17" fillId="33" borderId="18" xfId="0" applyNumberFormat="1" applyFont="1" applyFill="1" applyBorder="1" applyAlignment="1">
      <alignment horizontal="center" vertical="center" wrapText="1"/>
    </xf>
    <xf numFmtId="174" fontId="17" fillId="33" borderId="16" xfId="0" applyNumberFormat="1" applyFont="1" applyFill="1" applyBorder="1" applyAlignment="1">
      <alignment horizontal="center" vertical="center"/>
    </xf>
    <xf numFmtId="174" fontId="17" fillId="33" borderId="21" xfId="0" applyNumberFormat="1" applyFont="1" applyFill="1" applyBorder="1" applyAlignment="1">
      <alignment horizontal="center" vertical="center"/>
    </xf>
    <xf numFmtId="174" fontId="17" fillId="33" borderId="18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64" fillId="0" borderId="16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49" fontId="2" fillId="0" borderId="1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Приложение (Инф. письмо по Н и К 2014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H28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6.125" style="48" customWidth="1"/>
    <col min="2" max="2" width="12.75390625" style="48" customWidth="1"/>
    <col min="3" max="3" width="14.375" style="48" customWidth="1"/>
    <col min="4" max="4" width="23.75390625" style="48" customWidth="1"/>
    <col min="5" max="5" width="25.75390625" style="48" customWidth="1"/>
    <col min="6" max="6" width="25.625" style="48" customWidth="1"/>
    <col min="7" max="7" width="17.875" style="48" customWidth="1"/>
    <col min="8" max="8" width="21.125" style="48" customWidth="1"/>
    <col min="9" max="16384" width="9.125" style="48" customWidth="1"/>
  </cols>
  <sheetData>
    <row r="1" ht="18.75">
      <c r="G1" s="49"/>
    </row>
    <row r="2" spans="1:8" ht="48" customHeight="1">
      <c r="A2" s="101" t="s">
        <v>293</v>
      </c>
      <c r="B2" s="101"/>
      <c r="C2" s="101"/>
      <c r="D2" s="101"/>
      <c r="E2" s="101"/>
      <c r="F2" s="101"/>
      <c r="G2" s="101"/>
      <c r="H2" s="101"/>
    </row>
    <row r="3" spans="1:8" ht="18.75">
      <c r="A3" s="102" t="s">
        <v>75</v>
      </c>
      <c r="B3" s="102"/>
      <c r="C3" s="102"/>
      <c r="D3" s="102"/>
      <c r="E3" s="102"/>
      <c r="F3" s="102"/>
      <c r="G3" s="102"/>
      <c r="H3" s="102"/>
    </row>
    <row r="4" spans="1:8" ht="22.5">
      <c r="A4" s="103" t="s">
        <v>57</v>
      </c>
      <c r="B4" s="103"/>
      <c r="C4" s="103"/>
      <c r="D4" s="103"/>
      <c r="E4" s="103"/>
      <c r="F4" s="103"/>
      <c r="G4" s="103"/>
      <c r="H4" s="103"/>
    </row>
    <row r="5" spans="1:8" ht="158.25" customHeight="1">
      <c r="A5" s="55" t="s">
        <v>51</v>
      </c>
      <c r="B5" s="56" t="s">
        <v>58</v>
      </c>
      <c r="C5" s="56" t="s">
        <v>68</v>
      </c>
      <c r="D5" s="55" t="s">
        <v>59</v>
      </c>
      <c r="E5" s="55" t="s">
        <v>60</v>
      </c>
      <c r="F5" s="55" t="s">
        <v>69</v>
      </c>
      <c r="G5" s="55" t="s">
        <v>108</v>
      </c>
      <c r="H5" s="57" t="s">
        <v>61</v>
      </c>
    </row>
    <row r="6" spans="1:8" ht="49.5" customHeight="1">
      <c r="A6" s="55">
        <v>1</v>
      </c>
      <c r="B6" s="58">
        <v>43939</v>
      </c>
      <c r="C6" s="60" t="s">
        <v>294</v>
      </c>
      <c r="D6" s="55" t="s">
        <v>295</v>
      </c>
      <c r="E6" s="55" t="s">
        <v>296</v>
      </c>
      <c r="F6" s="55" t="s">
        <v>298</v>
      </c>
      <c r="G6" s="98">
        <v>0.5833</v>
      </c>
      <c r="H6" s="57" t="s">
        <v>299</v>
      </c>
    </row>
    <row r="7" spans="1:8" ht="54.75" customHeight="1">
      <c r="A7" s="55">
        <v>2</v>
      </c>
      <c r="B7" s="58">
        <v>43939</v>
      </c>
      <c r="C7" s="90" t="s">
        <v>301</v>
      </c>
      <c r="D7" s="55" t="s">
        <v>295</v>
      </c>
      <c r="E7" s="55" t="s">
        <v>297</v>
      </c>
      <c r="F7" s="55" t="s">
        <v>298</v>
      </c>
      <c r="G7" s="98">
        <v>0.7167</v>
      </c>
      <c r="H7" s="57" t="s">
        <v>299</v>
      </c>
    </row>
    <row r="8" spans="1:8" ht="15.75" customHeight="1">
      <c r="A8" s="104" t="s">
        <v>300</v>
      </c>
      <c r="B8" s="105"/>
      <c r="C8" s="105"/>
      <c r="D8" s="105"/>
      <c r="E8" s="105"/>
      <c r="F8" s="106"/>
      <c r="G8" s="99">
        <f>SUM(G6:G7)</f>
        <v>1.3</v>
      </c>
      <c r="H8" s="57"/>
    </row>
    <row r="9" spans="1:8" ht="12.75">
      <c r="A9" s="80"/>
      <c r="B9" s="80"/>
      <c r="C9" s="80"/>
      <c r="D9" s="80"/>
      <c r="E9" s="80"/>
      <c r="F9" s="80"/>
      <c r="G9" s="81"/>
      <c r="H9" s="69"/>
    </row>
    <row r="10" spans="1:8" ht="12.75">
      <c r="A10" s="80"/>
      <c r="B10" s="80"/>
      <c r="C10" s="80"/>
      <c r="D10" s="80"/>
      <c r="E10" s="80"/>
      <c r="F10" s="80"/>
      <c r="G10" s="81"/>
      <c r="H10" s="69"/>
    </row>
    <row r="11" spans="1:8" ht="12.75">
      <c r="A11" s="80"/>
      <c r="B11" s="80"/>
      <c r="C11" s="80"/>
      <c r="D11" s="80"/>
      <c r="E11" s="80"/>
      <c r="F11" s="80"/>
      <c r="G11" s="81"/>
      <c r="H11" s="69"/>
    </row>
    <row r="12" spans="1:8" ht="12.75">
      <c r="A12" s="61"/>
      <c r="B12" s="61"/>
      <c r="C12" s="61"/>
      <c r="D12" s="61"/>
      <c r="E12" s="61"/>
      <c r="F12" s="61"/>
      <c r="G12" s="62"/>
      <c r="H12" s="61"/>
    </row>
    <row r="13" spans="1:8" ht="12.75">
      <c r="A13" s="63"/>
      <c r="B13" s="64"/>
      <c r="C13" s="63"/>
      <c r="D13" s="65"/>
      <c r="E13" s="66"/>
      <c r="F13" s="67"/>
      <c r="G13" s="68"/>
      <c r="H13" s="69"/>
    </row>
    <row r="14" spans="1:8" ht="12.75">
      <c r="A14" s="61"/>
      <c r="B14" s="61"/>
      <c r="C14" s="61"/>
      <c r="D14" s="61"/>
      <c r="E14" s="61"/>
      <c r="F14" s="61"/>
      <c r="G14" s="62"/>
      <c r="H14" s="61"/>
    </row>
    <row r="15" spans="1:8" ht="15.75">
      <c r="A15" s="61"/>
      <c r="B15" s="74" t="s">
        <v>66</v>
      </c>
      <c r="C15" s="53"/>
      <c r="D15" s="52" t="s">
        <v>253</v>
      </c>
      <c r="F15" s="54"/>
      <c r="G15" s="62"/>
      <c r="H15" s="61"/>
    </row>
    <row r="16" spans="1:8" ht="15.75">
      <c r="A16" s="63"/>
      <c r="B16" s="50" t="s">
        <v>67</v>
      </c>
      <c r="D16" s="51" t="s">
        <v>64</v>
      </c>
      <c r="F16" s="51" t="s">
        <v>65</v>
      </c>
      <c r="G16" s="68"/>
      <c r="H16" s="69"/>
    </row>
    <row r="17" spans="1:8" ht="15.75">
      <c r="A17" s="63"/>
      <c r="B17" s="72"/>
      <c r="D17" s="73"/>
      <c r="F17" s="71"/>
      <c r="G17" s="68"/>
      <c r="H17" s="69"/>
    </row>
    <row r="18" spans="1:8" ht="15.75">
      <c r="A18" s="63"/>
      <c r="B18" s="50"/>
      <c r="D18" s="51"/>
      <c r="F18" s="51"/>
      <c r="G18" s="68"/>
      <c r="H18" s="69"/>
    </row>
    <row r="19" spans="1:8" ht="15.75">
      <c r="A19" s="61"/>
      <c r="B19" s="50"/>
      <c r="D19" s="59"/>
      <c r="F19" s="59"/>
      <c r="G19" s="62"/>
      <c r="H19" s="61"/>
    </row>
    <row r="20" spans="1:8" ht="15.75">
      <c r="A20" s="63"/>
      <c r="B20" s="74" t="s">
        <v>62</v>
      </c>
      <c r="C20" s="75"/>
      <c r="D20" s="52" t="s">
        <v>254</v>
      </c>
      <c r="F20" s="53"/>
      <c r="G20" s="68"/>
      <c r="H20" s="69"/>
    </row>
    <row r="21" spans="1:8" ht="15.75">
      <c r="A21" s="63"/>
      <c r="B21" s="50" t="s">
        <v>63</v>
      </c>
      <c r="D21" s="51" t="s">
        <v>64</v>
      </c>
      <c r="F21" s="51" t="s">
        <v>65</v>
      </c>
      <c r="G21" s="68"/>
      <c r="H21" s="69"/>
    </row>
    <row r="22" spans="1:8" ht="15.75">
      <c r="A22" s="61"/>
      <c r="B22" s="50"/>
      <c r="D22" s="59"/>
      <c r="F22" s="59" t="s">
        <v>71</v>
      </c>
      <c r="G22" s="62"/>
      <c r="H22" s="61"/>
    </row>
    <row r="23" spans="1:8" ht="15.75">
      <c r="A23" s="66"/>
      <c r="B23" s="50"/>
      <c r="D23" s="51"/>
      <c r="F23" s="51"/>
      <c r="G23" s="68"/>
      <c r="H23" s="69"/>
    </row>
    <row r="24" spans="1:8" ht="15.75">
      <c r="A24" s="63"/>
      <c r="B24" s="50"/>
      <c r="D24" s="51"/>
      <c r="F24" s="51"/>
      <c r="G24" s="68"/>
      <c r="H24" s="69"/>
    </row>
    <row r="25" spans="1:8" ht="15.75">
      <c r="A25" s="66"/>
      <c r="B25" s="50"/>
      <c r="D25" s="51"/>
      <c r="F25" s="51"/>
      <c r="G25" s="68"/>
      <c r="H25" s="69"/>
    </row>
    <row r="26" spans="1:8" ht="12.75">
      <c r="A26" s="61"/>
      <c r="B26" s="61"/>
      <c r="C26" s="61"/>
      <c r="D26" s="61"/>
      <c r="E26" s="61"/>
      <c r="F26" s="61"/>
      <c r="G26" s="62"/>
      <c r="H26" s="61"/>
    </row>
    <row r="27" spans="1:8" ht="12.75">
      <c r="A27" s="61"/>
      <c r="B27" s="61"/>
      <c r="C27" s="61"/>
      <c r="D27" s="61"/>
      <c r="E27" s="61"/>
      <c r="F27" s="61"/>
      <c r="G27" s="70"/>
      <c r="H27" s="61"/>
    </row>
    <row r="28" spans="1:8" ht="25.5" customHeight="1">
      <c r="A28" s="71"/>
      <c r="B28" s="72"/>
      <c r="C28" s="71"/>
      <c r="D28" s="71"/>
      <c r="E28" s="71"/>
      <c r="F28" s="71"/>
      <c r="G28" s="71"/>
      <c r="H28" s="71"/>
    </row>
  </sheetData>
  <sheetProtection/>
  <mergeCells count="4">
    <mergeCell ref="A2:H2"/>
    <mergeCell ref="A3:H3"/>
    <mergeCell ref="A4:H4"/>
    <mergeCell ref="A8:F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CC"/>
  </sheetPr>
  <dimension ref="A1:CZ27"/>
  <sheetViews>
    <sheetView view="pageBreakPreview" zoomScaleSheetLayoutView="100" zoomScalePageLayoutView="0" workbookViewId="0" topLeftCell="A13">
      <selection activeCell="BL24" sqref="BL24:CY24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6" customHeight="1">
      <c r="CZ2" s="2"/>
    </row>
    <row r="3" s="20" customFormat="1" ht="12">
      <c r="CZ3" s="33" t="s">
        <v>158</v>
      </c>
    </row>
    <row r="4" s="1" customFormat="1" ht="15.75"/>
    <row r="5" spans="1:104" s="1" customFormat="1" ht="30" customHeight="1">
      <c r="A5" s="128" t="s">
        <v>192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</row>
    <row r="6" spans="6:99" s="1" customFormat="1" ht="15.75">
      <c r="F6" s="126" t="s">
        <v>75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</row>
    <row r="7" spans="6:99" s="1" customFormat="1" ht="15.75">
      <c r="F7" s="127" t="s">
        <v>178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</row>
    <row r="8" s="1" customFormat="1" ht="15.75"/>
    <row r="9" spans="1:104" s="27" customFormat="1" ht="46.5" customHeight="1">
      <c r="A9" s="152" t="s">
        <v>32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4"/>
      <c r="AO9" s="152" t="s">
        <v>191</v>
      </c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4"/>
      <c r="BK9" s="152" t="s">
        <v>34</v>
      </c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4"/>
    </row>
    <row r="10" spans="1:104" s="5" customFormat="1" ht="75" customHeight="1">
      <c r="A10" s="10"/>
      <c r="B10" s="160" t="s">
        <v>190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1"/>
      <c r="AO10" s="164" t="s">
        <v>189</v>
      </c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72"/>
      <c r="BK10" s="6"/>
      <c r="BL10" s="267" t="s">
        <v>185</v>
      </c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18"/>
    </row>
    <row r="11" spans="1:104" s="5" customFormat="1" ht="15">
      <c r="A11" s="43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3"/>
      <c r="AO11" s="166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73"/>
      <c r="BK11" s="42"/>
      <c r="BL11" s="264" t="s">
        <v>33</v>
      </c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41"/>
    </row>
    <row r="12" spans="1:104" s="5" customFormat="1" ht="31.5" customHeight="1">
      <c r="A12" s="10"/>
      <c r="B12" s="160" t="s">
        <v>188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1"/>
      <c r="AO12" s="164" t="s">
        <v>180</v>
      </c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72"/>
      <c r="BK12" s="6"/>
      <c r="BL12" s="265" t="s">
        <v>50</v>
      </c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18"/>
    </row>
    <row r="13" spans="1:104" s="5" customFormat="1" ht="16.5" customHeight="1">
      <c r="A13" s="43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3"/>
      <c r="AO13" s="166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73"/>
      <c r="BK13" s="42"/>
      <c r="BL13" s="264">
        <v>1</v>
      </c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41"/>
    </row>
    <row r="14" spans="1:104" s="5" customFormat="1" ht="31.5" customHeight="1">
      <c r="A14" s="10"/>
      <c r="B14" s="160" t="s">
        <v>187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1"/>
      <c r="AO14" s="164" t="s">
        <v>180</v>
      </c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72"/>
      <c r="BK14" s="6"/>
      <c r="BL14" s="265" t="s">
        <v>50</v>
      </c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18"/>
    </row>
    <row r="15" spans="1:104" s="5" customFormat="1" ht="16.5" customHeight="1">
      <c r="A15" s="43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3"/>
      <c r="AO15" s="166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73"/>
      <c r="BK15" s="42"/>
      <c r="BL15" s="266">
        <v>1</v>
      </c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41"/>
    </row>
    <row r="16" spans="1:104" s="5" customFormat="1" ht="75" customHeight="1">
      <c r="A16" s="10"/>
      <c r="B16" s="160" t="s">
        <v>186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1"/>
      <c r="AO16" s="164" t="s">
        <v>180</v>
      </c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72"/>
      <c r="BK16" s="6"/>
      <c r="BL16" s="265" t="s">
        <v>185</v>
      </c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18"/>
    </row>
    <row r="17" spans="1:104" s="5" customFormat="1" ht="15.75" customHeight="1">
      <c r="A17" s="43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3"/>
      <c r="AO17" s="166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73"/>
      <c r="BK17" s="42"/>
      <c r="BL17" s="266" t="s">
        <v>193</v>
      </c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41"/>
    </row>
    <row r="18" spans="1:104" s="5" customFormat="1" ht="30" customHeight="1">
      <c r="A18" s="10"/>
      <c r="B18" s="160" t="s">
        <v>184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1"/>
      <c r="AO18" s="164" t="s">
        <v>180</v>
      </c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72"/>
      <c r="BK18" s="6"/>
      <c r="BL18" s="265" t="s">
        <v>50</v>
      </c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18"/>
    </row>
    <row r="19" spans="1:104" s="5" customFormat="1" ht="17.25" customHeight="1">
      <c r="A19" s="43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3"/>
      <c r="AO19" s="166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73"/>
      <c r="BK19" s="42"/>
      <c r="BL19" s="266">
        <v>0</v>
      </c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41"/>
    </row>
    <row r="20" spans="1:104" s="5" customFormat="1" ht="30" customHeight="1">
      <c r="A20" s="10"/>
      <c r="B20" s="160" t="s">
        <v>183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40"/>
      <c r="AO20" s="164" t="s">
        <v>180</v>
      </c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72"/>
      <c r="BK20" s="6"/>
      <c r="BL20" s="265" t="s">
        <v>50</v>
      </c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18"/>
    </row>
    <row r="21" spans="1:104" s="5" customFormat="1" ht="17.25" customHeight="1">
      <c r="A21" s="1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39"/>
      <c r="AO21" s="166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73"/>
      <c r="BK21" s="15"/>
      <c r="BL21" s="266" t="s">
        <v>33</v>
      </c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38"/>
    </row>
    <row r="22" spans="1:104" s="5" customFormat="1" ht="30" customHeight="1">
      <c r="A22" s="10"/>
      <c r="B22" s="160" t="s">
        <v>182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40"/>
      <c r="AO22" s="164" t="s">
        <v>180</v>
      </c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72"/>
      <c r="BK22" s="6"/>
      <c r="BL22" s="265" t="s">
        <v>50</v>
      </c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18"/>
    </row>
    <row r="23" spans="1:104" s="5" customFormat="1" ht="17.25" customHeight="1">
      <c r="A23" s="11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39"/>
      <c r="AO23" s="166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73"/>
      <c r="BK23" s="15"/>
      <c r="BL23" s="266">
        <v>0</v>
      </c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38"/>
    </row>
    <row r="24" spans="1:104" s="5" customFormat="1" ht="48" customHeight="1">
      <c r="A24" s="31"/>
      <c r="B24" s="194" t="s">
        <v>181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24"/>
      <c r="AO24" s="239" t="s">
        <v>180</v>
      </c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1"/>
      <c r="BK24" s="32"/>
      <c r="BL24" s="268">
        <f>0.3*BL13+0.3*BL15+0.3*BL19+0.1*BL23</f>
        <v>0.6</v>
      </c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36"/>
    </row>
    <row r="26" spans="1:104" s="1" customFormat="1" ht="15.75">
      <c r="A26" s="126" t="s">
        <v>70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 t="s">
        <v>254</v>
      </c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</row>
    <row r="27" spans="1:104" s="3" customFormat="1" ht="13.5" customHeight="1">
      <c r="A27" s="127" t="s">
        <v>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 t="s">
        <v>2</v>
      </c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 t="s">
        <v>3</v>
      </c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</row>
    <row r="28" ht="3" customHeight="1"/>
  </sheetData>
  <sheetProtection/>
  <mergeCells count="43">
    <mergeCell ref="B16:AN17"/>
    <mergeCell ref="B18:AN19"/>
    <mergeCell ref="BL18:CY18"/>
    <mergeCell ref="A9:AN9"/>
    <mergeCell ref="BL16:CY16"/>
    <mergeCell ref="AO18:BJ19"/>
    <mergeCell ref="BL17:CY17"/>
    <mergeCell ref="AO16:BJ17"/>
    <mergeCell ref="BL19:CY19"/>
    <mergeCell ref="BL12:CY12"/>
    <mergeCell ref="AL27:BV27"/>
    <mergeCell ref="BW27:CZ27"/>
    <mergeCell ref="B24:AM24"/>
    <mergeCell ref="AO24:BJ24"/>
    <mergeCell ref="BL24:CY24"/>
    <mergeCell ref="B22:AM23"/>
    <mergeCell ref="AO22:BJ23"/>
    <mergeCell ref="A26:AK26"/>
    <mergeCell ref="A27:AK27"/>
    <mergeCell ref="BL20:CY20"/>
    <mergeCell ref="B20:AM21"/>
    <mergeCell ref="AO20:BJ21"/>
    <mergeCell ref="BL21:CY21"/>
    <mergeCell ref="AL26:BV26"/>
    <mergeCell ref="BW26:CZ26"/>
    <mergeCell ref="BL22:CY22"/>
    <mergeCell ref="BL23:CY23"/>
    <mergeCell ref="A5:CZ5"/>
    <mergeCell ref="AO10:BJ11"/>
    <mergeCell ref="BL10:CY10"/>
    <mergeCell ref="BL11:CY11"/>
    <mergeCell ref="BK9:CZ9"/>
    <mergeCell ref="AO9:BJ9"/>
    <mergeCell ref="F6:CU6"/>
    <mergeCell ref="F7:CU7"/>
    <mergeCell ref="AO12:BJ13"/>
    <mergeCell ref="BL13:CY13"/>
    <mergeCell ref="B10:AN11"/>
    <mergeCell ref="B12:AN13"/>
    <mergeCell ref="AO14:BJ15"/>
    <mergeCell ref="BL14:CY14"/>
    <mergeCell ref="BL15:CY15"/>
    <mergeCell ref="B14:AN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CC"/>
  </sheetPr>
  <dimension ref="A1:FK28"/>
  <sheetViews>
    <sheetView view="pageBreakPreview" zoomScaleSheetLayoutView="100" zoomScalePageLayoutView="0" workbookViewId="0" topLeftCell="AC16">
      <selection activeCell="BZ15" sqref="BZ15:CE15"/>
    </sheetView>
  </sheetViews>
  <sheetFormatPr defaultColWidth="0.875" defaultRowHeight="12.75"/>
  <cols>
    <col min="1" max="11" width="0.875" style="44" customWidth="1"/>
    <col min="12" max="12" width="11.00390625" style="44" customWidth="1"/>
    <col min="13" max="25" width="0.875" style="44" customWidth="1"/>
    <col min="26" max="26" width="17.625" style="44" customWidth="1"/>
    <col min="27" max="37" width="0.875" style="44" customWidth="1"/>
    <col min="38" max="38" width="13.125" style="44" customWidth="1"/>
    <col min="39" max="43" width="0.875" style="44" customWidth="1"/>
    <col min="44" max="44" width="13.00390625" style="44" customWidth="1"/>
    <col min="45" max="55" width="0.875" style="44" customWidth="1"/>
    <col min="56" max="56" width="4.125" style="44" customWidth="1"/>
    <col min="57" max="61" width="0.875" style="44" customWidth="1"/>
    <col min="62" max="62" width="0.12890625" style="44" customWidth="1"/>
    <col min="63" max="63" width="0.875" style="44" hidden="1" customWidth="1"/>
    <col min="64" max="76" width="0.875" style="44" customWidth="1"/>
    <col min="77" max="77" width="1.37890625" style="44" customWidth="1"/>
    <col min="78" max="144" width="0.875" style="44" customWidth="1"/>
    <col min="145" max="145" width="5.75390625" style="44" customWidth="1"/>
    <col min="146" max="150" width="0.875" style="44" customWidth="1"/>
    <col min="151" max="151" width="15.25390625" style="44" customWidth="1"/>
    <col min="152" max="155" width="0.875" style="44" customWidth="1"/>
    <col min="156" max="156" width="6.375" style="44" customWidth="1"/>
    <col min="157" max="16384" width="0.875" style="44" customWidth="1"/>
  </cols>
  <sheetData>
    <row r="1" spans="1:167" s="1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FK1" s="2"/>
    </row>
    <row r="2" spans="1:167" s="1" customFormat="1" ht="4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FK2" s="2"/>
    </row>
    <row r="3" s="20" customFormat="1" ht="11.25" customHeight="1">
      <c r="FK3" s="33" t="s">
        <v>158</v>
      </c>
    </row>
    <row r="4" spans="1:24" s="1" customFormat="1" ht="7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167" s="1" customFormat="1" ht="33" customHeight="1">
      <c r="A5" s="128" t="s">
        <v>246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</row>
    <row r="6" spans="1:167" s="1" customFormat="1" ht="14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CC6" s="2" t="s">
        <v>245</v>
      </c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128" t="s">
        <v>83</v>
      </c>
      <c r="CP6" s="128"/>
      <c r="CQ6" s="128"/>
      <c r="CR6" s="128"/>
      <c r="CS6" s="128"/>
      <c r="CT6" s="128"/>
      <c r="CU6" s="128"/>
      <c r="CV6" s="128"/>
      <c r="CW6" s="232" t="s">
        <v>255</v>
      </c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1" t="s">
        <v>157</v>
      </c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24" s="1" customFormat="1" ht="6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126" s="1" customFormat="1" ht="14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AP8" s="205" t="s">
        <v>75</v>
      </c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</row>
    <row r="9" spans="1:126" s="1" customFormat="1" ht="1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AP9" s="127" t="s">
        <v>82</v>
      </c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</row>
    <row r="10" spans="1:103" s="1" customFormat="1" ht="8.2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</row>
    <row r="11" spans="1:167" s="86" customFormat="1" ht="15" customHeight="1">
      <c r="A11" s="286" t="s">
        <v>84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8"/>
      <c r="BE11" s="286" t="s">
        <v>85</v>
      </c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7"/>
      <c r="DQ11" s="287"/>
      <c r="DR11" s="287"/>
      <c r="DS11" s="287"/>
      <c r="DT11" s="287"/>
      <c r="DU11" s="287"/>
      <c r="DV11" s="287"/>
      <c r="DW11" s="287"/>
      <c r="DX11" s="287"/>
      <c r="DY11" s="287"/>
      <c r="DZ11" s="287"/>
      <c r="EA11" s="287"/>
      <c r="EB11" s="287"/>
      <c r="EC11" s="287"/>
      <c r="ED11" s="287"/>
      <c r="EE11" s="287"/>
      <c r="EF11" s="287"/>
      <c r="EG11" s="287"/>
      <c r="EH11" s="287"/>
      <c r="EI11" s="288"/>
      <c r="EJ11" s="289" t="s">
        <v>86</v>
      </c>
      <c r="EK11" s="290"/>
      <c r="EL11" s="290"/>
      <c r="EM11" s="290"/>
      <c r="EN11" s="290"/>
      <c r="EO11" s="291"/>
      <c r="EP11" s="304" t="s">
        <v>87</v>
      </c>
      <c r="EQ11" s="305"/>
      <c r="ER11" s="305"/>
      <c r="ES11" s="305"/>
      <c r="ET11" s="305"/>
      <c r="EU11" s="305"/>
      <c r="EV11" s="305"/>
      <c r="EW11" s="305"/>
      <c r="EX11" s="305"/>
      <c r="EY11" s="305"/>
      <c r="EZ11" s="305"/>
      <c r="FA11" s="305"/>
      <c r="FB11" s="305"/>
      <c r="FC11" s="305"/>
      <c r="FD11" s="305"/>
      <c r="FE11" s="306"/>
      <c r="FF11" s="282" t="s">
        <v>244</v>
      </c>
      <c r="FG11" s="283"/>
      <c r="FH11" s="283"/>
      <c r="FI11" s="283"/>
      <c r="FJ11" s="283"/>
      <c r="FK11" s="284"/>
    </row>
    <row r="12" spans="1:167" s="86" customFormat="1" ht="69" customHeight="1">
      <c r="A12" s="289" t="s">
        <v>243</v>
      </c>
      <c r="B12" s="290"/>
      <c r="C12" s="290"/>
      <c r="D12" s="290"/>
      <c r="E12" s="290"/>
      <c r="F12" s="291"/>
      <c r="G12" s="289" t="s">
        <v>156</v>
      </c>
      <c r="H12" s="290"/>
      <c r="I12" s="290"/>
      <c r="J12" s="290"/>
      <c r="K12" s="290"/>
      <c r="L12" s="291"/>
      <c r="M12" s="289" t="s">
        <v>242</v>
      </c>
      <c r="N12" s="290"/>
      <c r="O12" s="290"/>
      <c r="P12" s="290"/>
      <c r="Q12" s="290"/>
      <c r="R12" s="291"/>
      <c r="S12" s="289" t="s">
        <v>241</v>
      </c>
      <c r="T12" s="290"/>
      <c r="U12" s="290"/>
      <c r="V12" s="290"/>
      <c r="W12" s="290"/>
      <c r="X12" s="290"/>
      <c r="Y12" s="290"/>
      <c r="Z12" s="291"/>
      <c r="AA12" s="289" t="s">
        <v>88</v>
      </c>
      <c r="AB12" s="290"/>
      <c r="AC12" s="290"/>
      <c r="AD12" s="290"/>
      <c r="AE12" s="290"/>
      <c r="AF12" s="291"/>
      <c r="AG12" s="289" t="s">
        <v>89</v>
      </c>
      <c r="AH12" s="290"/>
      <c r="AI12" s="290"/>
      <c r="AJ12" s="290"/>
      <c r="AK12" s="290"/>
      <c r="AL12" s="291"/>
      <c r="AM12" s="289" t="s">
        <v>52</v>
      </c>
      <c r="AN12" s="290"/>
      <c r="AO12" s="290"/>
      <c r="AP12" s="290"/>
      <c r="AQ12" s="290"/>
      <c r="AR12" s="291"/>
      <c r="AS12" s="289" t="s">
        <v>109</v>
      </c>
      <c r="AT12" s="290"/>
      <c r="AU12" s="290"/>
      <c r="AV12" s="290"/>
      <c r="AW12" s="290"/>
      <c r="AX12" s="291"/>
      <c r="AY12" s="289" t="s">
        <v>240</v>
      </c>
      <c r="AZ12" s="290"/>
      <c r="BA12" s="290"/>
      <c r="BB12" s="290"/>
      <c r="BC12" s="290"/>
      <c r="BD12" s="291"/>
      <c r="BE12" s="289" t="s">
        <v>239</v>
      </c>
      <c r="BF12" s="290"/>
      <c r="BG12" s="290"/>
      <c r="BH12" s="290"/>
      <c r="BI12" s="290"/>
      <c r="BJ12" s="290"/>
      <c r="BK12" s="291"/>
      <c r="BL12" s="289" t="s">
        <v>90</v>
      </c>
      <c r="BM12" s="290"/>
      <c r="BN12" s="290"/>
      <c r="BO12" s="290"/>
      <c r="BP12" s="290"/>
      <c r="BQ12" s="290"/>
      <c r="BR12" s="291"/>
      <c r="BS12" s="289" t="s">
        <v>91</v>
      </c>
      <c r="BT12" s="290"/>
      <c r="BU12" s="290"/>
      <c r="BV12" s="290"/>
      <c r="BW12" s="290"/>
      <c r="BX12" s="290"/>
      <c r="BY12" s="291"/>
      <c r="BZ12" s="298" t="s">
        <v>92</v>
      </c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300"/>
      <c r="EB12" s="289" t="s">
        <v>93</v>
      </c>
      <c r="EC12" s="290"/>
      <c r="ED12" s="290"/>
      <c r="EE12" s="290"/>
      <c r="EF12" s="290"/>
      <c r="EG12" s="290"/>
      <c r="EH12" s="290"/>
      <c r="EI12" s="291"/>
      <c r="EJ12" s="292"/>
      <c r="EK12" s="293"/>
      <c r="EL12" s="293"/>
      <c r="EM12" s="293"/>
      <c r="EN12" s="293"/>
      <c r="EO12" s="294"/>
      <c r="EP12" s="307"/>
      <c r="EQ12" s="308"/>
      <c r="ER12" s="308"/>
      <c r="ES12" s="308"/>
      <c r="ET12" s="308"/>
      <c r="EU12" s="308"/>
      <c r="EV12" s="308"/>
      <c r="EW12" s="308"/>
      <c r="EX12" s="308"/>
      <c r="EY12" s="308"/>
      <c r="EZ12" s="308"/>
      <c r="FA12" s="308"/>
      <c r="FB12" s="308"/>
      <c r="FC12" s="308"/>
      <c r="FD12" s="308"/>
      <c r="FE12" s="309"/>
      <c r="FF12" s="310"/>
      <c r="FG12" s="311"/>
      <c r="FH12" s="311"/>
      <c r="FI12" s="311"/>
      <c r="FJ12" s="311"/>
      <c r="FK12" s="312"/>
    </row>
    <row r="13" spans="1:167" s="86" customFormat="1" ht="73.5" customHeight="1">
      <c r="A13" s="292"/>
      <c r="B13" s="293"/>
      <c r="C13" s="293"/>
      <c r="D13" s="293"/>
      <c r="E13" s="293"/>
      <c r="F13" s="294"/>
      <c r="G13" s="292"/>
      <c r="H13" s="293"/>
      <c r="I13" s="293"/>
      <c r="J13" s="293"/>
      <c r="K13" s="293"/>
      <c r="L13" s="294"/>
      <c r="M13" s="292"/>
      <c r="N13" s="293"/>
      <c r="O13" s="293"/>
      <c r="P13" s="293"/>
      <c r="Q13" s="293"/>
      <c r="R13" s="294"/>
      <c r="S13" s="292"/>
      <c r="T13" s="293"/>
      <c r="U13" s="293"/>
      <c r="V13" s="293"/>
      <c r="W13" s="293"/>
      <c r="X13" s="293"/>
      <c r="Y13" s="293"/>
      <c r="Z13" s="294"/>
      <c r="AA13" s="292"/>
      <c r="AB13" s="293"/>
      <c r="AC13" s="293"/>
      <c r="AD13" s="293"/>
      <c r="AE13" s="293"/>
      <c r="AF13" s="294"/>
      <c r="AG13" s="292"/>
      <c r="AH13" s="293"/>
      <c r="AI13" s="293"/>
      <c r="AJ13" s="293"/>
      <c r="AK13" s="293"/>
      <c r="AL13" s="294"/>
      <c r="AM13" s="292"/>
      <c r="AN13" s="293"/>
      <c r="AO13" s="293"/>
      <c r="AP13" s="293"/>
      <c r="AQ13" s="293"/>
      <c r="AR13" s="294"/>
      <c r="AS13" s="292"/>
      <c r="AT13" s="293"/>
      <c r="AU13" s="293"/>
      <c r="AV13" s="293"/>
      <c r="AW13" s="293"/>
      <c r="AX13" s="294"/>
      <c r="AY13" s="292"/>
      <c r="AZ13" s="293"/>
      <c r="BA13" s="293"/>
      <c r="BB13" s="293"/>
      <c r="BC13" s="293"/>
      <c r="BD13" s="294"/>
      <c r="BE13" s="292"/>
      <c r="BF13" s="293"/>
      <c r="BG13" s="293"/>
      <c r="BH13" s="293"/>
      <c r="BI13" s="293"/>
      <c r="BJ13" s="293"/>
      <c r="BK13" s="294"/>
      <c r="BL13" s="292"/>
      <c r="BM13" s="293"/>
      <c r="BN13" s="293"/>
      <c r="BO13" s="293"/>
      <c r="BP13" s="293"/>
      <c r="BQ13" s="293"/>
      <c r="BR13" s="294"/>
      <c r="BS13" s="292"/>
      <c r="BT13" s="293"/>
      <c r="BU13" s="293"/>
      <c r="BV13" s="293"/>
      <c r="BW13" s="293"/>
      <c r="BX13" s="293"/>
      <c r="BY13" s="294"/>
      <c r="BZ13" s="292" t="s">
        <v>94</v>
      </c>
      <c r="CA13" s="293"/>
      <c r="CB13" s="293"/>
      <c r="CC13" s="293"/>
      <c r="CD13" s="293"/>
      <c r="CE13" s="294"/>
      <c r="CF13" s="298" t="s">
        <v>95</v>
      </c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300"/>
      <c r="CX13" s="298" t="s">
        <v>238</v>
      </c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300"/>
      <c r="DV13" s="292" t="s">
        <v>96</v>
      </c>
      <c r="DW13" s="293"/>
      <c r="DX13" s="293"/>
      <c r="DY13" s="293"/>
      <c r="DZ13" s="293"/>
      <c r="EA13" s="294"/>
      <c r="EB13" s="292"/>
      <c r="EC13" s="293"/>
      <c r="ED13" s="293"/>
      <c r="EE13" s="293"/>
      <c r="EF13" s="293"/>
      <c r="EG13" s="293"/>
      <c r="EH13" s="293"/>
      <c r="EI13" s="294"/>
      <c r="EJ13" s="292"/>
      <c r="EK13" s="293"/>
      <c r="EL13" s="293"/>
      <c r="EM13" s="293"/>
      <c r="EN13" s="293"/>
      <c r="EO13" s="294"/>
      <c r="EP13" s="289" t="s">
        <v>97</v>
      </c>
      <c r="EQ13" s="290"/>
      <c r="ER13" s="290"/>
      <c r="ES13" s="290"/>
      <c r="ET13" s="290"/>
      <c r="EU13" s="291"/>
      <c r="EV13" s="292" t="s">
        <v>98</v>
      </c>
      <c r="EW13" s="293"/>
      <c r="EX13" s="293"/>
      <c r="EY13" s="293"/>
      <c r="EZ13" s="294"/>
      <c r="FA13" s="292" t="s">
        <v>99</v>
      </c>
      <c r="FB13" s="293"/>
      <c r="FC13" s="293"/>
      <c r="FD13" s="293"/>
      <c r="FE13" s="294"/>
      <c r="FF13" s="310"/>
      <c r="FG13" s="311"/>
      <c r="FH13" s="311"/>
      <c r="FI13" s="311"/>
      <c r="FJ13" s="311"/>
      <c r="FK13" s="312"/>
    </row>
    <row r="14" spans="1:167" s="86" customFormat="1" ht="220.5" customHeight="1">
      <c r="A14" s="292"/>
      <c r="B14" s="293"/>
      <c r="C14" s="293"/>
      <c r="D14" s="293"/>
      <c r="E14" s="293"/>
      <c r="F14" s="294"/>
      <c r="G14" s="292"/>
      <c r="H14" s="293"/>
      <c r="I14" s="293"/>
      <c r="J14" s="293"/>
      <c r="K14" s="293"/>
      <c r="L14" s="294"/>
      <c r="M14" s="292"/>
      <c r="N14" s="293"/>
      <c r="O14" s="293"/>
      <c r="P14" s="293"/>
      <c r="Q14" s="293"/>
      <c r="R14" s="294"/>
      <c r="S14" s="292"/>
      <c r="T14" s="293"/>
      <c r="U14" s="293"/>
      <c r="V14" s="293"/>
      <c r="W14" s="293"/>
      <c r="X14" s="293"/>
      <c r="Y14" s="293"/>
      <c r="Z14" s="294"/>
      <c r="AA14" s="292"/>
      <c r="AB14" s="293"/>
      <c r="AC14" s="293"/>
      <c r="AD14" s="293"/>
      <c r="AE14" s="293"/>
      <c r="AF14" s="294"/>
      <c r="AG14" s="292"/>
      <c r="AH14" s="293"/>
      <c r="AI14" s="293"/>
      <c r="AJ14" s="293"/>
      <c r="AK14" s="293"/>
      <c r="AL14" s="294"/>
      <c r="AM14" s="292"/>
      <c r="AN14" s="293"/>
      <c r="AO14" s="293"/>
      <c r="AP14" s="293"/>
      <c r="AQ14" s="293"/>
      <c r="AR14" s="294"/>
      <c r="AS14" s="292"/>
      <c r="AT14" s="293"/>
      <c r="AU14" s="293"/>
      <c r="AV14" s="293"/>
      <c r="AW14" s="293"/>
      <c r="AX14" s="294"/>
      <c r="AY14" s="292"/>
      <c r="AZ14" s="293"/>
      <c r="BA14" s="293"/>
      <c r="BB14" s="293"/>
      <c r="BC14" s="293"/>
      <c r="BD14" s="294"/>
      <c r="BE14" s="292"/>
      <c r="BF14" s="293"/>
      <c r="BG14" s="293"/>
      <c r="BH14" s="293"/>
      <c r="BI14" s="293"/>
      <c r="BJ14" s="293"/>
      <c r="BK14" s="294"/>
      <c r="BL14" s="292"/>
      <c r="BM14" s="293"/>
      <c r="BN14" s="293"/>
      <c r="BO14" s="293"/>
      <c r="BP14" s="293"/>
      <c r="BQ14" s="293"/>
      <c r="BR14" s="294"/>
      <c r="BS14" s="292"/>
      <c r="BT14" s="293"/>
      <c r="BU14" s="293"/>
      <c r="BV14" s="293"/>
      <c r="BW14" s="293"/>
      <c r="BX14" s="293"/>
      <c r="BY14" s="294"/>
      <c r="BZ14" s="292"/>
      <c r="CA14" s="293"/>
      <c r="CB14" s="293"/>
      <c r="CC14" s="293"/>
      <c r="CD14" s="293"/>
      <c r="CE14" s="294"/>
      <c r="CF14" s="282" t="s">
        <v>100</v>
      </c>
      <c r="CG14" s="283"/>
      <c r="CH14" s="283"/>
      <c r="CI14" s="283"/>
      <c r="CJ14" s="283"/>
      <c r="CK14" s="284"/>
      <c r="CL14" s="282" t="s">
        <v>101</v>
      </c>
      <c r="CM14" s="283"/>
      <c r="CN14" s="283"/>
      <c r="CO14" s="283"/>
      <c r="CP14" s="283"/>
      <c r="CQ14" s="284"/>
      <c r="CR14" s="282" t="s">
        <v>102</v>
      </c>
      <c r="CS14" s="283"/>
      <c r="CT14" s="283"/>
      <c r="CU14" s="283"/>
      <c r="CV14" s="283"/>
      <c r="CW14" s="284"/>
      <c r="CX14" s="282" t="s">
        <v>103</v>
      </c>
      <c r="CY14" s="283"/>
      <c r="CZ14" s="283"/>
      <c r="DA14" s="283"/>
      <c r="DB14" s="283"/>
      <c r="DC14" s="284"/>
      <c r="DD14" s="282" t="s">
        <v>104</v>
      </c>
      <c r="DE14" s="283"/>
      <c r="DF14" s="283"/>
      <c r="DG14" s="283"/>
      <c r="DH14" s="283"/>
      <c r="DI14" s="284"/>
      <c r="DJ14" s="282" t="s">
        <v>143</v>
      </c>
      <c r="DK14" s="283"/>
      <c r="DL14" s="283"/>
      <c r="DM14" s="283"/>
      <c r="DN14" s="283"/>
      <c r="DO14" s="284"/>
      <c r="DP14" s="282" t="s">
        <v>237</v>
      </c>
      <c r="DQ14" s="283"/>
      <c r="DR14" s="283"/>
      <c r="DS14" s="283"/>
      <c r="DT14" s="283"/>
      <c r="DU14" s="284"/>
      <c r="DV14" s="292"/>
      <c r="DW14" s="293"/>
      <c r="DX14" s="293"/>
      <c r="DY14" s="293"/>
      <c r="DZ14" s="293"/>
      <c r="EA14" s="294"/>
      <c r="EB14" s="292"/>
      <c r="EC14" s="293"/>
      <c r="ED14" s="293"/>
      <c r="EE14" s="293"/>
      <c r="EF14" s="293"/>
      <c r="EG14" s="293"/>
      <c r="EH14" s="293"/>
      <c r="EI14" s="294"/>
      <c r="EJ14" s="301"/>
      <c r="EK14" s="302"/>
      <c r="EL14" s="302"/>
      <c r="EM14" s="302"/>
      <c r="EN14" s="302"/>
      <c r="EO14" s="303"/>
      <c r="EP14" s="301"/>
      <c r="EQ14" s="302"/>
      <c r="ER14" s="302"/>
      <c r="ES14" s="302"/>
      <c r="ET14" s="302"/>
      <c r="EU14" s="303"/>
      <c r="EV14" s="292"/>
      <c r="EW14" s="293"/>
      <c r="EX14" s="293"/>
      <c r="EY14" s="293"/>
      <c r="EZ14" s="294"/>
      <c r="FA14" s="292"/>
      <c r="FB14" s="293"/>
      <c r="FC14" s="293"/>
      <c r="FD14" s="293"/>
      <c r="FE14" s="294"/>
      <c r="FF14" s="313"/>
      <c r="FG14" s="314"/>
      <c r="FH14" s="314"/>
      <c r="FI14" s="314"/>
      <c r="FJ14" s="314"/>
      <c r="FK14" s="315"/>
    </row>
    <row r="15" spans="1:167" s="86" customFormat="1" ht="11.25" customHeight="1">
      <c r="A15" s="276">
        <v>1</v>
      </c>
      <c r="B15" s="276"/>
      <c r="C15" s="276"/>
      <c r="D15" s="276"/>
      <c r="E15" s="276"/>
      <c r="F15" s="276"/>
      <c r="G15" s="276">
        <v>2</v>
      </c>
      <c r="H15" s="276"/>
      <c r="I15" s="276"/>
      <c r="J15" s="276"/>
      <c r="K15" s="276"/>
      <c r="L15" s="276"/>
      <c r="M15" s="276">
        <v>3</v>
      </c>
      <c r="N15" s="276"/>
      <c r="O15" s="276"/>
      <c r="P15" s="276"/>
      <c r="Q15" s="276"/>
      <c r="R15" s="276"/>
      <c r="S15" s="276">
        <v>4</v>
      </c>
      <c r="T15" s="276"/>
      <c r="U15" s="276"/>
      <c r="V15" s="276"/>
      <c r="W15" s="276"/>
      <c r="X15" s="276"/>
      <c r="Y15" s="276"/>
      <c r="Z15" s="276"/>
      <c r="AA15" s="276">
        <v>5</v>
      </c>
      <c r="AB15" s="276"/>
      <c r="AC15" s="276"/>
      <c r="AD15" s="276"/>
      <c r="AE15" s="276"/>
      <c r="AF15" s="276"/>
      <c r="AG15" s="276">
        <v>6</v>
      </c>
      <c r="AH15" s="276"/>
      <c r="AI15" s="276"/>
      <c r="AJ15" s="276"/>
      <c r="AK15" s="276"/>
      <c r="AL15" s="276"/>
      <c r="AM15" s="276">
        <v>7</v>
      </c>
      <c r="AN15" s="276"/>
      <c r="AO15" s="276"/>
      <c r="AP15" s="276"/>
      <c r="AQ15" s="276"/>
      <c r="AR15" s="276"/>
      <c r="AS15" s="276">
        <v>8</v>
      </c>
      <c r="AT15" s="276"/>
      <c r="AU15" s="276"/>
      <c r="AV15" s="276"/>
      <c r="AW15" s="276"/>
      <c r="AX15" s="276"/>
      <c r="AY15" s="276">
        <v>9</v>
      </c>
      <c r="AZ15" s="276"/>
      <c r="BA15" s="276"/>
      <c r="BB15" s="276"/>
      <c r="BC15" s="276"/>
      <c r="BD15" s="276"/>
      <c r="BE15" s="276">
        <v>10</v>
      </c>
      <c r="BF15" s="276"/>
      <c r="BG15" s="276"/>
      <c r="BH15" s="276"/>
      <c r="BI15" s="276"/>
      <c r="BJ15" s="276"/>
      <c r="BK15" s="276"/>
      <c r="BL15" s="276">
        <v>11</v>
      </c>
      <c r="BM15" s="276"/>
      <c r="BN15" s="276"/>
      <c r="BO15" s="276"/>
      <c r="BP15" s="276"/>
      <c r="BQ15" s="276"/>
      <c r="BR15" s="276"/>
      <c r="BS15" s="276">
        <v>12</v>
      </c>
      <c r="BT15" s="276"/>
      <c r="BU15" s="276"/>
      <c r="BV15" s="276"/>
      <c r="BW15" s="276"/>
      <c r="BX15" s="276"/>
      <c r="BY15" s="276"/>
      <c r="BZ15" s="276">
        <v>13</v>
      </c>
      <c r="CA15" s="276"/>
      <c r="CB15" s="276"/>
      <c r="CC15" s="276"/>
      <c r="CD15" s="276"/>
      <c r="CE15" s="276"/>
      <c r="CF15" s="276">
        <v>14</v>
      </c>
      <c r="CG15" s="276"/>
      <c r="CH15" s="276"/>
      <c r="CI15" s="276"/>
      <c r="CJ15" s="276"/>
      <c r="CK15" s="276"/>
      <c r="CL15" s="276">
        <v>15</v>
      </c>
      <c r="CM15" s="276"/>
      <c r="CN15" s="276"/>
      <c r="CO15" s="276"/>
      <c r="CP15" s="276"/>
      <c r="CQ15" s="276"/>
      <c r="CR15" s="276">
        <v>16</v>
      </c>
      <c r="CS15" s="276"/>
      <c r="CT15" s="276"/>
      <c r="CU15" s="276"/>
      <c r="CV15" s="276"/>
      <c r="CW15" s="276"/>
      <c r="CX15" s="276">
        <v>17</v>
      </c>
      <c r="CY15" s="276"/>
      <c r="CZ15" s="276"/>
      <c r="DA15" s="276"/>
      <c r="DB15" s="276"/>
      <c r="DC15" s="276"/>
      <c r="DD15" s="276">
        <v>18</v>
      </c>
      <c r="DE15" s="276"/>
      <c r="DF15" s="276"/>
      <c r="DG15" s="276"/>
      <c r="DH15" s="276"/>
      <c r="DI15" s="276"/>
      <c r="DJ15" s="276">
        <v>19</v>
      </c>
      <c r="DK15" s="276"/>
      <c r="DL15" s="276"/>
      <c r="DM15" s="276"/>
      <c r="DN15" s="276"/>
      <c r="DO15" s="276"/>
      <c r="DP15" s="276">
        <v>20</v>
      </c>
      <c r="DQ15" s="276"/>
      <c r="DR15" s="276"/>
      <c r="DS15" s="276"/>
      <c r="DT15" s="276"/>
      <c r="DU15" s="276"/>
      <c r="DV15" s="276">
        <v>21</v>
      </c>
      <c r="DW15" s="276"/>
      <c r="DX15" s="276"/>
      <c r="DY15" s="276"/>
      <c r="DZ15" s="276"/>
      <c r="EA15" s="276"/>
      <c r="EB15" s="276">
        <v>22</v>
      </c>
      <c r="EC15" s="276"/>
      <c r="ED15" s="276"/>
      <c r="EE15" s="276"/>
      <c r="EF15" s="276"/>
      <c r="EG15" s="276"/>
      <c r="EH15" s="276"/>
      <c r="EI15" s="276"/>
      <c r="EJ15" s="276">
        <v>23</v>
      </c>
      <c r="EK15" s="276"/>
      <c r="EL15" s="276"/>
      <c r="EM15" s="276"/>
      <c r="EN15" s="276"/>
      <c r="EO15" s="276"/>
      <c r="EP15" s="276">
        <v>24</v>
      </c>
      <c r="EQ15" s="276"/>
      <c r="ER15" s="276"/>
      <c r="ES15" s="276"/>
      <c r="ET15" s="276"/>
      <c r="EU15" s="276"/>
      <c r="EV15" s="276">
        <v>25</v>
      </c>
      <c r="EW15" s="276"/>
      <c r="EX15" s="276"/>
      <c r="EY15" s="276"/>
      <c r="EZ15" s="276"/>
      <c r="FA15" s="276">
        <v>26</v>
      </c>
      <c r="FB15" s="276"/>
      <c r="FC15" s="276"/>
      <c r="FD15" s="276"/>
      <c r="FE15" s="276"/>
      <c r="FF15" s="276">
        <v>27</v>
      </c>
      <c r="FG15" s="276"/>
      <c r="FH15" s="276"/>
      <c r="FI15" s="276"/>
      <c r="FJ15" s="276"/>
      <c r="FK15" s="276"/>
    </row>
    <row r="16" spans="1:167" s="89" customFormat="1" ht="47.25" customHeight="1">
      <c r="A16" s="323" t="s">
        <v>19</v>
      </c>
      <c r="B16" s="324"/>
      <c r="C16" s="324"/>
      <c r="D16" s="324"/>
      <c r="E16" s="324"/>
      <c r="F16" s="325"/>
      <c r="G16" s="326" t="s">
        <v>302</v>
      </c>
      <c r="H16" s="327"/>
      <c r="I16" s="327"/>
      <c r="J16" s="327"/>
      <c r="K16" s="327"/>
      <c r="L16" s="328"/>
      <c r="M16" s="329" t="s">
        <v>105</v>
      </c>
      <c r="N16" s="330"/>
      <c r="O16" s="330"/>
      <c r="P16" s="330"/>
      <c r="Q16" s="330"/>
      <c r="R16" s="331"/>
      <c r="S16" s="326" t="s">
        <v>295</v>
      </c>
      <c r="T16" s="327"/>
      <c r="U16" s="327"/>
      <c r="V16" s="327"/>
      <c r="W16" s="327"/>
      <c r="X16" s="327"/>
      <c r="Y16" s="327"/>
      <c r="Z16" s="328"/>
      <c r="AA16" s="329">
        <v>6</v>
      </c>
      <c r="AB16" s="330"/>
      <c r="AC16" s="330"/>
      <c r="AD16" s="330"/>
      <c r="AE16" s="330"/>
      <c r="AF16" s="331"/>
      <c r="AG16" s="316" t="s">
        <v>303</v>
      </c>
      <c r="AH16" s="317"/>
      <c r="AI16" s="317"/>
      <c r="AJ16" s="317"/>
      <c r="AK16" s="317"/>
      <c r="AL16" s="318"/>
      <c r="AM16" s="316" t="s">
        <v>304</v>
      </c>
      <c r="AN16" s="317"/>
      <c r="AO16" s="317"/>
      <c r="AP16" s="317"/>
      <c r="AQ16" s="317"/>
      <c r="AR16" s="318"/>
      <c r="AS16" s="319" t="s">
        <v>107</v>
      </c>
      <c r="AT16" s="320"/>
      <c r="AU16" s="320"/>
      <c r="AV16" s="320"/>
      <c r="AW16" s="320"/>
      <c r="AX16" s="321"/>
      <c r="AY16" s="279">
        <v>0.5833</v>
      </c>
      <c r="AZ16" s="280"/>
      <c r="BA16" s="280"/>
      <c r="BB16" s="280"/>
      <c r="BC16" s="280"/>
      <c r="BD16" s="281"/>
      <c r="BE16" s="332" t="s">
        <v>307</v>
      </c>
      <c r="BF16" s="333"/>
      <c r="BG16" s="333"/>
      <c r="BH16" s="333"/>
      <c r="BI16" s="333"/>
      <c r="BJ16" s="333"/>
      <c r="BK16" s="334"/>
      <c r="BL16" s="332" t="s">
        <v>33</v>
      </c>
      <c r="BM16" s="333"/>
      <c r="BN16" s="333"/>
      <c r="BO16" s="333"/>
      <c r="BP16" s="333"/>
      <c r="BQ16" s="333"/>
      <c r="BR16" s="334"/>
      <c r="BS16" s="332" t="s">
        <v>33</v>
      </c>
      <c r="BT16" s="333"/>
      <c r="BU16" s="333"/>
      <c r="BV16" s="333"/>
      <c r="BW16" s="333"/>
      <c r="BX16" s="333"/>
      <c r="BY16" s="334"/>
      <c r="BZ16" s="279">
        <f>CF16+CL16+CR16+DV16</f>
        <v>1</v>
      </c>
      <c r="CA16" s="280"/>
      <c r="CB16" s="280"/>
      <c r="CC16" s="280"/>
      <c r="CD16" s="280"/>
      <c r="CE16" s="281"/>
      <c r="CF16" s="279"/>
      <c r="CG16" s="280"/>
      <c r="CH16" s="280"/>
      <c r="CI16" s="280"/>
      <c r="CJ16" s="280"/>
      <c r="CK16" s="281"/>
      <c r="CL16" s="279"/>
      <c r="CM16" s="280"/>
      <c r="CN16" s="280"/>
      <c r="CO16" s="280"/>
      <c r="CP16" s="280"/>
      <c r="CQ16" s="281"/>
      <c r="CR16" s="279"/>
      <c r="CS16" s="280"/>
      <c r="CT16" s="280"/>
      <c r="CU16" s="280"/>
      <c r="CV16" s="280"/>
      <c r="CW16" s="281"/>
      <c r="CX16" s="279"/>
      <c r="CY16" s="280"/>
      <c r="CZ16" s="280"/>
      <c r="DA16" s="280"/>
      <c r="DB16" s="280"/>
      <c r="DC16" s="281"/>
      <c r="DD16" s="279"/>
      <c r="DE16" s="280"/>
      <c r="DF16" s="280"/>
      <c r="DG16" s="280"/>
      <c r="DH16" s="280"/>
      <c r="DI16" s="281"/>
      <c r="DJ16" s="279">
        <v>1</v>
      </c>
      <c r="DK16" s="280"/>
      <c r="DL16" s="280"/>
      <c r="DM16" s="280"/>
      <c r="DN16" s="280"/>
      <c r="DO16" s="281"/>
      <c r="DP16" s="279"/>
      <c r="DQ16" s="280"/>
      <c r="DR16" s="280"/>
      <c r="DS16" s="280"/>
      <c r="DT16" s="280"/>
      <c r="DU16" s="281"/>
      <c r="DV16" s="279">
        <v>1</v>
      </c>
      <c r="DW16" s="280"/>
      <c r="DX16" s="280"/>
      <c r="DY16" s="280"/>
      <c r="DZ16" s="280"/>
      <c r="EA16" s="281"/>
      <c r="EB16" s="279">
        <v>642</v>
      </c>
      <c r="EC16" s="280"/>
      <c r="ED16" s="280"/>
      <c r="EE16" s="280"/>
      <c r="EF16" s="280"/>
      <c r="EG16" s="280"/>
      <c r="EH16" s="280"/>
      <c r="EI16" s="281"/>
      <c r="EJ16" s="279" t="s">
        <v>309</v>
      </c>
      <c r="EK16" s="280"/>
      <c r="EL16" s="280"/>
      <c r="EM16" s="280"/>
      <c r="EN16" s="280"/>
      <c r="EO16" s="281"/>
      <c r="EP16" s="316" t="s">
        <v>287</v>
      </c>
      <c r="EQ16" s="317"/>
      <c r="ER16" s="317"/>
      <c r="ES16" s="317"/>
      <c r="ET16" s="317"/>
      <c r="EU16" s="318"/>
      <c r="EV16" s="323" t="s">
        <v>288</v>
      </c>
      <c r="EW16" s="324"/>
      <c r="EX16" s="324"/>
      <c r="EY16" s="324"/>
      <c r="EZ16" s="325"/>
      <c r="FA16" s="323"/>
      <c r="FB16" s="324"/>
      <c r="FC16" s="324"/>
      <c r="FD16" s="324"/>
      <c r="FE16" s="325"/>
      <c r="FF16" s="279">
        <v>0</v>
      </c>
      <c r="FG16" s="280"/>
      <c r="FH16" s="280"/>
      <c r="FI16" s="280"/>
      <c r="FJ16" s="280"/>
      <c r="FK16" s="281"/>
    </row>
    <row r="17" spans="1:167" s="89" customFormat="1" ht="50.25" customHeight="1">
      <c r="A17" s="323" t="s">
        <v>18</v>
      </c>
      <c r="B17" s="324"/>
      <c r="C17" s="324"/>
      <c r="D17" s="324"/>
      <c r="E17" s="324"/>
      <c r="F17" s="325"/>
      <c r="G17" s="326" t="s">
        <v>302</v>
      </c>
      <c r="H17" s="327"/>
      <c r="I17" s="327"/>
      <c r="J17" s="327"/>
      <c r="K17" s="327"/>
      <c r="L17" s="328"/>
      <c r="M17" s="329" t="s">
        <v>105</v>
      </c>
      <c r="N17" s="330"/>
      <c r="O17" s="330"/>
      <c r="P17" s="330"/>
      <c r="Q17" s="330"/>
      <c r="R17" s="331"/>
      <c r="S17" s="326" t="s">
        <v>295</v>
      </c>
      <c r="T17" s="327"/>
      <c r="U17" s="327"/>
      <c r="V17" s="327"/>
      <c r="W17" s="327"/>
      <c r="X17" s="327"/>
      <c r="Y17" s="327"/>
      <c r="Z17" s="328"/>
      <c r="AA17" s="329">
        <v>6</v>
      </c>
      <c r="AB17" s="330"/>
      <c r="AC17" s="330"/>
      <c r="AD17" s="330"/>
      <c r="AE17" s="330"/>
      <c r="AF17" s="331"/>
      <c r="AG17" s="316" t="s">
        <v>305</v>
      </c>
      <c r="AH17" s="317"/>
      <c r="AI17" s="317"/>
      <c r="AJ17" s="317"/>
      <c r="AK17" s="317"/>
      <c r="AL17" s="318"/>
      <c r="AM17" s="316" t="s">
        <v>306</v>
      </c>
      <c r="AN17" s="317"/>
      <c r="AO17" s="317"/>
      <c r="AP17" s="317"/>
      <c r="AQ17" s="317"/>
      <c r="AR17" s="318"/>
      <c r="AS17" s="319" t="s">
        <v>107</v>
      </c>
      <c r="AT17" s="320"/>
      <c r="AU17" s="320"/>
      <c r="AV17" s="320"/>
      <c r="AW17" s="320"/>
      <c r="AX17" s="321"/>
      <c r="AY17" s="335">
        <v>0.7167</v>
      </c>
      <c r="AZ17" s="336"/>
      <c r="BA17" s="336"/>
      <c r="BB17" s="336"/>
      <c r="BC17" s="336"/>
      <c r="BD17" s="337"/>
      <c r="BE17" s="332" t="s">
        <v>307</v>
      </c>
      <c r="BF17" s="333"/>
      <c r="BG17" s="333"/>
      <c r="BH17" s="333"/>
      <c r="BI17" s="333"/>
      <c r="BJ17" s="333"/>
      <c r="BK17" s="334"/>
      <c r="BL17" s="332" t="s">
        <v>33</v>
      </c>
      <c r="BM17" s="333"/>
      <c r="BN17" s="333"/>
      <c r="BO17" s="333"/>
      <c r="BP17" s="333"/>
      <c r="BQ17" s="333"/>
      <c r="BR17" s="334"/>
      <c r="BS17" s="332" t="s">
        <v>33</v>
      </c>
      <c r="BT17" s="333"/>
      <c r="BU17" s="333"/>
      <c r="BV17" s="333"/>
      <c r="BW17" s="333"/>
      <c r="BX17" s="333"/>
      <c r="BY17" s="334"/>
      <c r="BZ17" s="279">
        <f>CF17+CL17+CR17+DV17</f>
        <v>1</v>
      </c>
      <c r="CA17" s="280"/>
      <c r="CB17" s="280"/>
      <c r="CC17" s="280"/>
      <c r="CD17" s="280"/>
      <c r="CE17" s="281"/>
      <c r="CF17" s="279"/>
      <c r="CG17" s="280"/>
      <c r="CH17" s="280"/>
      <c r="CI17" s="280"/>
      <c r="CJ17" s="280"/>
      <c r="CK17" s="281"/>
      <c r="CL17" s="279"/>
      <c r="CM17" s="280"/>
      <c r="CN17" s="280"/>
      <c r="CO17" s="280"/>
      <c r="CP17" s="280"/>
      <c r="CQ17" s="281"/>
      <c r="CR17" s="279"/>
      <c r="CS17" s="280"/>
      <c r="CT17" s="280"/>
      <c r="CU17" s="280"/>
      <c r="CV17" s="280"/>
      <c r="CW17" s="281"/>
      <c r="CX17" s="279"/>
      <c r="CY17" s="280"/>
      <c r="CZ17" s="280"/>
      <c r="DA17" s="280"/>
      <c r="DB17" s="280"/>
      <c r="DC17" s="281"/>
      <c r="DD17" s="279"/>
      <c r="DE17" s="280"/>
      <c r="DF17" s="280"/>
      <c r="DG17" s="280"/>
      <c r="DH17" s="280"/>
      <c r="DI17" s="281"/>
      <c r="DJ17" s="279">
        <v>1</v>
      </c>
      <c r="DK17" s="280"/>
      <c r="DL17" s="280"/>
      <c r="DM17" s="280"/>
      <c r="DN17" s="280"/>
      <c r="DO17" s="281"/>
      <c r="DP17" s="279"/>
      <c r="DQ17" s="280"/>
      <c r="DR17" s="280"/>
      <c r="DS17" s="280"/>
      <c r="DT17" s="280"/>
      <c r="DU17" s="281"/>
      <c r="DV17" s="279">
        <v>1</v>
      </c>
      <c r="DW17" s="280"/>
      <c r="DX17" s="280"/>
      <c r="DY17" s="280"/>
      <c r="DZ17" s="280"/>
      <c r="EA17" s="281"/>
      <c r="EB17" s="279">
        <v>748</v>
      </c>
      <c r="EC17" s="280"/>
      <c r="ED17" s="280"/>
      <c r="EE17" s="280"/>
      <c r="EF17" s="280"/>
      <c r="EG17" s="280"/>
      <c r="EH17" s="280"/>
      <c r="EI17" s="281"/>
      <c r="EJ17" s="279" t="s">
        <v>309</v>
      </c>
      <c r="EK17" s="280"/>
      <c r="EL17" s="280"/>
      <c r="EM17" s="280"/>
      <c r="EN17" s="280"/>
      <c r="EO17" s="281"/>
      <c r="EP17" s="316" t="s">
        <v>287</v>
      </c>
      <c r="EQ17" s="317"/>
      <c r="ER17" s="317"/>
      <c r="ES17" s="317"/>
      <c r="ET17" s="317"/>
      <c r="EU17" s="318"/>
      <c r="EV17" s="323" t="s">
        <v>288</v>
      </c>
      <c r="EW17" s="324"/>
      <c r="EX17" s="324"/>
      <c r="EY17" s="324"/>
      <c r="EZ17" s="325"/>
      <c r="FA17" s="323"/>
      <c r="FB17" s="324"/>
      <c r="FC17" s="324"/>
      <c r="FD17" s="324"/>
      <c r="FE17" s="325"/>
      <c r="FF17" s="279">
        <v>0</v>
      </c>
      <c r="FG17" s="280"/>
      <c r="FH17" s="280"/>
      <c r="FI17" s="280"/>
      <c r="FJ17" s="280"/>
      <c r="FK17" s="281"/>
    </row>
    <row r="18" spans="1:167" s="85" customFormat="1" ht="27" customHeight="1">
      <c r="A18" s="87"/>
      <c r="B18" s="295" t="s">
        <v>110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6"/>
      <c r="AS18" s="274" t="s">
        <v>111</v>
      </c>
      <c r="AT18" s="274"/>
      <c r="AU18" s="274"/>
      <c r="AV18" s="274"/>
      <c r="AW18" s="274"/>
      <c r="AX18" s="274"/>
      <c r="AY18" s="297">
        <f>AY16+AY17</f>
        <v>1.3</v>
      </c>
      <c r="AZ18" s="297"/>
      <c r="BA18" s="297"/>
      <c r="BB18" s="297"/>
      <c r="BC18" s="297"/>
      <c r="BD18" s="297"/>
      <c r="BE18" s="285" t="s">
        <v>112</v>
      </c>
      <c r="BF18" s="285"/>
      <c r="BG18" s="285"/>
      <c r="BH18" s="285"/>
      <c r="BI18" s="285"/>
      <c r="BJ18" s="285"/>
      <c r="BK18" s="285"/>
      <c r="BL18" s="285" t="s">
        <v>112</v>
      </c>
      <c r="BM18" s="285"/>
      <c r="BN18" s="285"/>
      <c r="BO18" s="285"/>
      <c r="BP18" s="285"/>
      <c r="BQ18" s="285"/>
      <c r="BR18" s="285"/>
      <c r="BS18" s="285" t="s">
        <v>112</v>
      </c>
      <c r="BT18" s="285"/>
      <c r="BU18" s="285"/>
      <c r="BV18" s="285"/>
      <c r="BW18" s="285"/>
      <c r="BX18" s="285"/>
      <c r="BY18" s="285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8"/>
      <c r="EF18" s="278"/>
      <c r="EG18" s="278"/>
      <c r="EH18" s="278"/>
      <c r="EI18" s="278"/>
      <c r="EJ18" s="278"/>
      <c r="EK18" s="278"/>
      <c r="EL18" s="278"/>
      <c r="EM18" s="278"/>
      <c r="EN18" s="278"/>
      <c r="EO18" s="278"/>
      <c r="EP18" s="277" t="s">
        <v>112</v>
      </c>
      <c r="EQ18" s="277"/>
      <c r="ER18" s="277"/>
      <c r="ES18" s="277"/>
      <c r="ET18" s="277"/>
      <c r="EU18" s="277"/>
      <c r="EV18" s="277" t="s">
        <v>112</v>
      </c>
      <c r="EW18" s="277"/>
      <c r="EX18" s="277"/>
      <c r="EY18" s="277"/>
      <c r="EZ18" s="277"/>
      <c r="FA18" s="277" t="s">
        <v>112</v>
      </c>
      <c r="FB18" s="277"/>
      <c r="FC18" s="277"/>
      <c r="FD18" s="277"/>
      <c r="FE18" s="277"/>
      <c r="FF18" s="285">
        <v>2</v>
      </c>
      <c r="FG18" s="285"/>
      <c r="FH18" s="285"/>
      <c r="FI18" s="285"/>
      <c r="FJ18" s="285"/>
      <c r="FK18" s="285"/>
    </row>
    <row r="19" spans="1:167" s="85" customFormat="1" ht="27" customHeight="1">
      <c r="A19" s="87"/>
      <c r="B19" s="272" t="s">
        <v>113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3"/>
      <c r="AS19" s="274" t="s">
        <v>114</v>
      </c>
      <c r="AT19" s="274"/>
      <c r="AU19" s="274"/>
      <c r="AV19" s="274"/>
      <c r="AW19" s="274"/>
      <c r="AX19" s="274"/>
      <c r="AY19" s="271">
        <v>0</v>
      </c>
      <c r="AZ19" s="271"/>
      <c r="BA19" s="271"/>
      <c r="BB19" s="271"/>
      <c r="BC19" s="271"/>
      <c r="BD19" s="271"/>
      <c r="BE19" s="270" t="s">
        <v>112</v>
      </c>
      <c r="BF19" s="270"/>
      <c r="BG19" s="270"/>
      <c r="BH19" s="270"/>
      <c r="BI19" s="270"/>
      <c r="BJ19" s="270"/>
      <c r="BK19" s="270"/>
      <c r="BL19" s="270" t="s">
        <v>112</v>
      </c>
      <c r="BM19" s="270"/>
      <c r="BN19" s="270"/>
      <c r="BO19" s="270"/>
      <c r="BP19" s="270"/>
      <c r="BQ19" s="270"/>
      <c r="BR19" s="270"/>
      <c r="BS19" s="270" t="s">
        <v>112</v>
      </c>
      <c r="BT19" s="270"/>
      <c r="BU19" s="270"/>
      <c r="BV19" s="270"/>
      <c r="BW19" s="270"/>
      <c r="BX19" s="270"/>
      <c r="BY19" s="270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1"/>
      <c r="DJ19" s="271"/>
      <c r="DK19" s="271"/>
      <c r="DL19" s="271"/>
      <c r="DM19" s="271"/>
      <c r="DN19" s="271"/>
      <c r="DO19" s="271"/>
      <c r="DP19" s="271"/>
      <c r="DQ19" s="271"/>
      <c r="DR19" s="271"/>
      <c r="DS19" s="271"/>
      <c r="DT19" s="271"/>
      <c r="DU19" s="271"/>
      <c r="DV19" s="271"/>
      <c r="DW19" s="271"/>
      <c r="DX19" s="271"/>
      <c r="DY19" s="271"/>
      <c r="DZ19" s="271"/>
      <c r="EA19" s="271"/>
      <c r="EB19" s="271"/>
      <c r="EC19" s="271"/>
      <c r="ED19" s="271"/>
      <c r="EE19" s="271"/>
      <c r="EF19" s="271"/>
      <c r="EG19" s="271"/>
      <c r="EH19" s="271"/>
      <c r="EI19" s="271"/>
      <c r="EJ19" s="271"/>
      <c r="EK19" s="271"/>
      <c r="EL19" s="271"/>
      <c r="EM19" s="271"/>
      <c r="EN19" s="271"/>
      <c r="EO19" s="271"/>
      <c r="EP19" s="269" t="s">
        <v>112</v>
      </c>
      <c r="EQ19" s="269"/>
      <c r="ER19" s="269"/>
      <c r="ES19" s="269"/>
      <c r="ET19" s="269"/>
      <c r="EU19" s="269"/>
      <c r="EV19" s="269" t="s">
        <v>112</v>
      </c>
      <c r="EW19" s="269"/>
      <c r="EX19" s="269"/>
      <c r="EY19" s="269"/>
      <c r="EZ19" s="269"/>
      <c r="FA19" s="269" t="s">
        <v>112</v>
      </c>
      <c r="FB19" s="269"/>
      <c r="FC19" s="269"/>
      <c r="FD19" s="269"/>
      <c r="FE19" s="269"/>
      <c r="FF19" s="270" t="s">
        <v>115</v>
      </c>
      <c r="FG19" s="270"/>
      <c r="FH19" s="270"/>
      <c r="FI19" s="270"/>
      <c r="FJ19" s="270"/>
      <c r="FK19" s="270"/>
    </row>
    <row r="20" spans="1:167" s="85" customFormat="1" ht="27" customHeight="1">
      <c r="A20" s="87"/>
      <c r="B20" s="272" t="s">
        <v>116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3"/>
      <c r="AS20" s="274" t="s">
        <v>117</v>
      </c>
      <c r="AT20" s="274"/>
      <c r="AU20" s="274"/>
      <c r="AV20" s="274"/>
      <c r="AW20" s="274"/>
      <c r="AX20" s="274"/>
      <c r="AY20" s="271">
        <v>0</v>
      </c>
      <c r="AZ20" s="271"/>
      <c r="BA20" s="271"/>
      <c r="BB20" s="271"/>
      <c r="BC20" s="271"/>
      <c r="BD20" s="271"/>
      <c r="BE20" s="270" t="s">
        <v>112</v>
      </c>
      <c r="BF20" s="270"/>
      <c r="BG20" s="270"/>
      <c r="BH20" s="270"/>
      <c r="BI20" s="270"/>
      <c r="BJ20" s="270"/>
      <c r="BK20" s="270"/>
      <c r="BL20" s="270" t="s">
        <v>112</v>
      </c>
      <c r="BM20" s="270"/>
      <c r="BN20" s="270"/>
      <c r="BO20" s="270"/>
      <c r="BP20" s="270"/>
      <c r="BQ20" s="270"/>
      <c r="BR20" s="270"/>
      <c r="BS20" s="270" t="s">
        <v>112</v>
      </c>
      <c r="BT20" s="270"/>
      <c r="BU20" s="270"/>
      <c r="BV20" s="270"/>
      <c r="BW20" s="270"/>
      <c r="BX20" s="270"/>
      <c r="BY20" s="270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1"/>
      <c r="DX20" s="271"/>
      <c r="DY20" s="271"/>
      <c r="DZ20" s="271"/>
      <c r="EA20" s="271"/>
      <c r="EB20" s="271"/>
      <c r="EC20" s="271"/>
      <c r="ED20" s="271"/>
      <c r="EE20" s="271"/>
      <c r="EF20" s="271"/>
      <c r="EG20" s="271"/>
      <c r="EH20" s="271"/>
      <c r="EI20" s="271"/>
      <c r="EJ20" s="271"/>
      <c r="EK20" s="271"/>
      <c r="EL20" s="271"/>
      <c r="EM20" s="271"/>
      <c r="EN20" s="271"/>
      <c r="EO20" s="271"/>
      <c r="EP20" s="269" t="s">
        <v>112</v>
      </c>
      <c r="EQ20" s="269"/>
      <c r="ER20" s="269"/>
      <c r="ES20" s="269"/>
      <c r="ET20" s="269"/>
      <c r="EU20" s="269"/>
      <c r="EV20" s="269" t="s">
        <v>112</v>
      </c>
      <c r="EW20" s="269"/>
      <c r="EX20" s="269"/>
      <c r="EY20" s="269"/>
      <c r="EZ20" s="269"/>
      <c r="FA20" s="269" t="s">
        <v>112</v>
      </c>
      <c r="FB20" s="269"/>
      <c r="FC20" s="269"/>
      <c r="FD20" s="269"/>
      <c r="FE20" s="269"/>
      <c r="FF20" s="270" t="s">
        <v>115</v>
      </c>
      <c r="FG20" s="270"/>
      <c r="FH20" s="270"/>
      <c r="FI20" s="270"/>
      <c r="FJ20" s="270"/>
      <c r="FK20" s="270"/>
    </row>
    <row r="21" spans="1:167" s="85" customFormat="1" ht="27" customHeight="1">
      <c r="A21" s="87"/>
      <c r="B21" s="272" t="s">
        <v>118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3"/>
      <c r="AS21" s="274" t="s">
        <v>107</v>
      </c>
      <c r="AT21" s="274"/>
      <c r="AU21" s="274"/>
      <c r="AV21" s="274"/>
      <c r="AW21" s="274"/>
      <c r="AX21" s="274"/>
      <c r="AY21" s="275">
        <f>AY16+AY17</f>
        <v>1.3</v>
      </c>
      <c r="AZ21" s="271"/>
      <c r="BA21" s="271"/>
      <c r="BB21" s="271"/>
      <c r="BC21" s="271"/>
      <c r="BD21" s="271"/>
      <c r="BE21" s="270" t="s">
        <v>112</v>
      </c>
      <c r="BF21" s="270"/>
      <c r="BG21" s="270"/>
      <c r="BH21" s="270"/>
      <c r="BI21" s="270"/>
      <c r="BJ21" s="270"/>
      <c r="BK21" s="270"/>
      <c r="BL21" s="270" t="s">
        <v>112</v>
      </c>
      <c r="BM21" s="270"/>
      <c r="BN21" s="270"/>
      <c r="BO21" s="270"/>
      <c r="BP21" s="270"/>
      <c r="BQ21" s="270"/>
      <c r="BR21" s="270"/>
      <c r="BS21" s="270" t="s">
        <v>112</v>
      </c>
      <c r="BT21" s="270"/>
      <c r="BU21" s="270"/>
      <c r="BV21" s="270"/>
      <c r="BW21" s="270"/>
      <c r="BX21" s="270"/>
      <c r="BY21" s="270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  <c r="DQ21" s="271"/>
      <c r="DR21" s="271"/>
      <c r="DS21" s="271"/>
      <c r="DT21" s="271"/>
      <c r="DU21" s="271"/>
      <c r="DV21" s="271"/>
      <c r="DW21" s="271"/>
      <c r="DX21" s="271"/>
      <c r="DY21" s="271"/>
      <c r="DZ21" s="271"/>
      <c r="EA21" s="271"/>
      <c r="EB21" s="271"/>
      <c r="EC21" s="271"/>
      <c r="ED21" s="271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69" t="s">
        <v>112</v>
      </c>
      <c r="EQ21" s="269"/>
      <c r="ER21" s="269"/>
      <c r="ES21" s="269"/>
      <c r="ET21" s="269"/>
      <c r="EU21" s="269"/>
      <c r="EV21" s="269" t="s">
        <v>112</v>
      </c>
      <c r="EW21" s="269"/>
      <c r="EX21" s="269"/>
      <c r="EY21" s="269"/>
      <c r="EZ21" s="269"/>
      <c r="FA21" s="269" t="s">
        <v>112</v>
      </c>
      <c r="FB21" s="269"/>
      <c r="FC21" s="269"/>
      <c r="FD21" s="269"/>
      <c r="FE21" s="269"/>
      <c r="FF21" s="270">
        <v>2</v>
      </c>
      <c r="FG21" s="270"/>
      <c r="FH21" s="270"/>
      <c r="FI21" s="270"/>
      <c r="FJ21" s="270"/>
      <c r="FK21" s="270"/>
    </row>
    <row r="22" spans="1:167" s="85" customFormat="1" ht="51" customHeight="1">
      <c r="A22" s="87"/>
      <c r="B22" s="272" t="s">
        <v>119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3"/>
      <c r="AS22" s="274" t="s">
        <v>120</v>
      </c>
      <c r="AT22" s="274"/>
      <c r="AU22" s="274"/>
      <c r="AV22" s="274"/>
      <c r="AW22" s="274"/>
      <c r="AX22" s="274"/>
      <c r="AY22" s="271">
        <v>0</v>
      </c>
      <c r="AZ22" s="271"/>
      <c r="BA22" s="271"/>
      <c r="BB22" s="271"/>
      <c r="BC22" s="271"/>
      <c r="BD22" s="271"/>
      <c r="BE22" s="270" t="s">
        <v>112</v>
      </c>
      <c r="BF22" s="270"/>
      <c r="BG22" s="270"/>
      <c r="BH22" s="270"/>
      <c r="BI22" s="270"/>
      <c r="BJ22" s="270"/>
      <c r="BK22" s="270"/>
      <c r="BL22" s="270" t="s">
        <v>112</v>
      </c>
      <c r="BM22" s="270"/>
      <c r="BN22" s="270"/>
      <c r="BO22" s="270"/>
      <c r="BP22" s="270"/>
      <c r="BQ22" s="270"/>
      <c r="BR22" s="270"/>
      <c r="BS22" s="270" t="s">
        <v>112</v>
      </c>
      <c r="BT22" s="270"/>
      <c r="BU22" s="270"/>
      <c r="BV22" s="270"/>
      <c r="BW22" s="270"/>
      <c r="BX22" s="270"/>
      <c r="BY22" s="270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271"/>
      <c r="DQ22" s="271"/>
      <c r="DR22" s="271"/>
      <c r="DS22" s="271"/>
      <c r="DT22" s="271"/>
      <c r="DU22" s="271"/>
      <c r="DV22" s="271"/>
      <c r="DW22" s="271"/>
      <c r="DX22" s="271"/>
      <c r="DY22" s="271"/>
      <c r="DZ22" s="271"/>
      <c r="EA22" s="271"/>
      <c r="EB22" s="271"/>
      <c r="EC22" s="271"/>
      <c r="ED22" s="271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69" t="s">
        <v>112</v>
      </c>
      <c r="EQ22" s="269"/>
      <c r="ER22" s="269"/>
      <c r="ES22" s="269"/>
      <c r="ET22" s="269"/>
      <c r="EU22" s="269"/>
      <c r="EV22" s="269" t="s">
        <v>112</v>
      </c>
      <c r="EW22" s="269"/>
      <c r="EX22" s="269"/>
      <c r="EY22" s="269"/>
      <c r="EZ22" s="269"/>
      <c r="FA22" s="269" t="s">
        <v>112</v>
      </c>
      <c r="FB22" s="269"/>
      <c r="FC22" s="269"/>
      <c r="FD22" s="269"/>
      <c r="FE22" s="269"/>
      <c r="FF22" s="270">
        <v>0</v>
      </c>
      <c r="FG22" s="270"/>
      <c r="FH22" s="270"/>
      <c r="FI22" s="270"/>
      <c r="FJ22" s="270"/>
      <c r="FK22" s="270"/>
    </row>
    <row r="24" spans="35:136" s="1" customFormat="1" ht="15.75">
      <c r="AI24" s="205" t="s">
        <v>70</v>
      </c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 t="s">
        <v>254</v>
      </c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</row>
    <row r="25" spans="35:136" s="3" customFormat="1" ht="13.5" customHeight="1">
      <c r="AI25" s="127" t="s">
        <v>1</v>
      </c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 t="s">
        <v>2</v>
      </c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 t="s">
        <v>3</v>
      </c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</row>
    <row r="27" spans="1:26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167" s="20" customFormat="1" ht="28.5" customHeight="1">
      <c r="A28" s="322" t="s">
        <v>236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2"/>
      <c r="DN28" s="322"/>
      <c r="DO28" s="322"/>
      <c r="DP28" s="322"/>
      <c r="DQ28" s="322"/>
      <c r="DR28" s="322"/>
      <c r="DS28" s="322"/>
      <c r="DT28" s="322"/>
      <c r="DU28" s="322"/>
      <c r="DV28" s="322"/>
      <c r="DW28" s="322"/>
      <c r="DX28" s="322"/>
      <c r="DY28" s="322"/>
      <c r="DZ28" s="322"/>
      <c r="EA28" s="322"/>
      <c r="EB28" s="322"/>
      <c r="EC28" s="322"/>
      <c r="ED28" s="322"/>
      <c r="EE28" s="322"/>
      <c r="EF28" s="322"/>
      <c r="EG28" s="322"/>
      <c r="EH28" s="322"/>
      <c r="EI28" s="322"/>
      <c r="EJ28" s="322"/>
      <c r="EK28" s="322"/>
      <c r="EL28" s="322"/>
      <c r="EM28" s="322"/>
      <c r="EN28" s="322"/>
      <c r="EO28" s="322"/>
      <c r="EP28" s="322"/>
      <c r="EQ28" s="322"/>
      <c r="ER28" s="322"/>
      <c r="ES28" s="322"/>
      <c r="ET28" s="322"/>
      <c r="EU28" s="322"/>
      <c r="EV28" s="322"/>
      <c r="EW28" s="322"/>
      <c r="EX28" s="322"/>
      <c r="EY28" s="322"/>
      <c r="EZ28" s="322"/>
      <c r="FA28" s="322"/>
      <c r="FB28" s="322"/>
      <c r="FC28" s="322"/>
      <c r="FD28" s="322"/>
      <c r="FE28" s="322"/>
      <c r="FF28" s="322"/>
      <c r="FG28" s="322"/>
      <c r="FH28" s="322"/>
      <c r="FI28" s="322"/>
      <c r="FJ28" s="322"/>
      <c r="FK28" s="322"/>
    </row>
    <row r="29" ht="3" customHeight="1"/>
  </sheetData>
  <sheetProtection/>
  <mergeCells count="232">
    <mergeCell ref="EP17:EU17"/>
    <mergeCell ref="EV17:EZ17"/>
    <mergeCell ref="CR17:CW17"/>
    <mergeCell ref="CX17:DC17"/>
    <mergeCell ref="DD17:DI17"/>
    <mergeCell ref="DJ17:DO17"/>
    <mergeCell ref="FA17:FE17"/>
    <mergeCell ref="FF17:FK17"/>
    <mergeCell ref="DP17:DU17"/>
    <mergeCell ref="DV17:EA17"/>
    <mergeCell ref="EB17:EI17"/>
    <mergeCell ref="EJ17:EO17"/>
    <mergeCell ref="BE17:BK17"/>
    <mergeCell ref="BL17:BR17"/>
    <mergeCell ref="BS17:BY17"/>
    <mergeCell ref="BZ17:CE17"/>
    <mergeCell ref="CF17:CK17"/>
    <mergeCell ref="CL17:CQ17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DV16:EA16"/>
    <mergeCell ref="EB16:EI16"/>
    <mergeCell ref="EJ16:EO16"/>
    <mergeCell ref="EP16:EU16"/>
    <mergeCell ref="EV16:EZ16"/>
    <mergeCell ref="FA16:FE16"/>
    <mergeCell ref="BL16:BR16"/>
    <mergeCell ref="BS16:BY16"/>
    <mergeCell ref="BZ16:CE16"/>
    <mergeCell ref="CF16:CK16"/>
    <mergeCell ref="DJ16:DO16"/>
    <mergeCell ref="DP16:DU16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28:FK28"/>
    <mergeCell ref="AP8:DV8"/>
    <mergeCell ref="AP9:DV9"/>
    <mergeCell ref="AI24:BS24"/>
    <mergeCell ref="BT24:DD24"/>
    <mergeCell ref="DE24:EF24"/>
    <mergeCell ref="AI25:BS25"/>
    <mergeCell ref="BT25:DD25"/>
    <mergeCell ref="DE25:EF25"/>
    <mergeCell ref="EP22:EU22"/>
    <mergeCell ref="CW6:DG6"/>
    <mergeCell ref="EJ11:EO14"/>
    <mergeCell ref="CD6:CN6"/>
    <mergeCell ref="A5:FK5"/>
    <mergeCell ref="CO6:CV6"/>
    <mergeCell ref="EP11:FE12"/>
    <mergeCell ref="FF11:FK14"/>
    <mergeCell ref="FA13:FE14"/>
    <mergeCell ref="EV13:EZ14"/>
    <mergeCell ref="EP13:EU14"/>
    <mergeCell ref="FA22:FE22"/>
    <mergeCell ref="FF22:FK22"/>
    <mergeCell ref="DP22:DU22"/>
    <mergeCell ref="DV22:EA22"/>
    <mergeCell ref="EB22:EI22"/>
    <mergeCell ref="EJ22:EO22"/>
    <mergeCell ref="FF18:FK18"/>
    <mergeCell ref="DV15:EA15"/>
    <mergeCell ref="CL22:CQ22"/>
    <mergeCell ref="CR22:CW22"/>
    <mergeCell ref="CX22:DC22"/>
    <mergeCell ref="DD22:DI22"/>
    <mergeCell ref="FA21:FE21"/>
    <mergeCell ref="FF21:FK21"/>
    <mergeCell ref="CR21:CW21"/>
    <mergeCell ref="CX21:DC21"/>
    <mergeCell ref="DJ22:DO22"/>
    <mergeCell ref="EV22:EZ22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EB21:EI21"/>
    <mergeCell ref="EJ21:EO21"/>
    <mergeCell ref="EP21:EU21"/>
    <mergeCell ref="EV21:EZ21"/>
    <mergeCell ref="DD21:DI21"/>
    <mergeCell ref="DJ21:DO21"/>
    <mergeCell ref="DP21:DU21"/>
    <mergeCell ref="DV21:EA21"/>
    <mergeCell ref="BL12:BR14"/>
    <mergeCell ref="BE15:BK15"/>
    <mergeCell ref="BE11:EI11"/>
    <mergeCell ref="EJ15:EO15"/>
    <mergeCell ref="EB12:EI14"/>
    <mergeCell ref="DV13:EA14"/>
    <mergeCell ref="BZ13:CE14"/>
    <mergeCell ref="BS12:BY14"/>
    <mergeCell ref="CX13:DU13"/>
    <mergeCell ref="BZ15:CE15"/>
    <mergeCell ref="BZ12:EA12"/>
    <mergeCell ref="CL14:CQ14"/>
    <mergeCell ref="CL15:CQ15"/>
    <mergeCell ref="DD14:DI14"/>
    <mergeCell ref="DD15:DI15"/>
    <mergeCell ref="DJ14:DO14"/>
    <mergeCell ref="CF13:CW13"/>
    <mergeCell ref="DD16:DI16"/>
    <mergeCell ref="M12:R14"/>
    <mergeCell ref="G12:L14"/>
    <mergeCell ref="A12:F14"/>
    <mergeCell ref="A15:F15"/>
    <mergeCell ref="AS12:AX14"/>
    <mergeCell ref="AM12:AR14"/>
    <mergeCell ref="S15:Z15"/>
    <mergeCell ref="AA15:AF15"/>
    <mergeCell ref="AY12:BD14"/>
    <mergeCell ref="AS15:AX15"/>
    <mergeCell ref="AS18:AX18"/>
    <mergeCell ref="AY18:BD18"/>
    <mergeCell ref="BE18:BK18"/>
    <mergeCell ref="BL18:BR18"/>
    <mergeCell ref="CX16:DC16"/>
    <mergeCell ref="BS15:BY15"/>
    <mergeCell ref="BL15:BR15"/>
    <mergeCell ref="AY16:BD16"/>
    <mergeCell ref="BE16:BK16"/>
    <mergeCell ref="BS18:BY18"/>
    <mergeCell ref="A11:BD11"/>
    <mergeCell ref="AM15:AR15"/>
    <mergeCell ref="AG12:AL14"/>
    <mergeCell ref="AA12:AF14"/>
    <mergeCell ref="S12:Z14"/>
    <mergeCell ref="AY15:BD15"/>
    <mergeCell ref="BE12:BK14"/>
    <mergeCell ref="B18:AR18"/>
    <mergeCell ref="AG15:AL15"/>
    <mergeCell ref="CF15:CK15"/>
    <mergeCell ref="DP15:DU15"/>
    <mergeCell ref="CF14:CK14"/>
    <mergeCell ref="CR14:CW14"/>
    <mergeCell ref="DP14:DU14"/>
    <mergeCell ref="CR15:CW15"/>
    <mergeCell ref="CX15:DC15"/>
    <mergeCell ref="CX14:DC14"/>
    <mergeCell ref="EV15:EZ15"/>
    <mergeCell ref="FA15:FE15"/>
    <mergeCell ref="FF15:FK15"/>
    <mergeCell ref="CX18:DC18"/>
    <mergeCell ref="G15:L15"/>
    <mergeCell ref="M15:R15"/>
    <mergeCell ref="FA18:FE18"/>
    <mergeCell ref="EV18:EZ18"/>
    <mergeCell ref="EB15:EI15"/>
    <mergeCell ref="CR18:CW18"/>
    <mergeCell ref="BE19:BK19"/>
    <mergeCell ref="DP18:DU18"/>
    <mergeCell ref="DV18:EA18"/>
    <mergeCell ref="DD18:DI18"/>
    <mergeCell ref="DJ18:DO18"/>
    <mergeCell ref="DD19:DI19"/>
    <mergeCell ref="DP19:DU19"/>
    <mergeCell ref="BZ18:CE18"/>
    <mergeCell ref="CF18:CK18"/>
    <mergeCell ref="CL18:CQ18"/>
    <mergeCell ref="BZ19:CE19"/>
    <mergeCell ref="DJ19:DO19"/>
    <mergeCell ref="EP15:EU15"/>
    <mergeCell ref="EP18:EU18"/>
    <mergeCell ref="EB18:EI18"/>
    <mergeCell ref="EJ18:EO18"/>
    <mergeCell ref="EJ19:EO19"/>
    <mergeCell ref="DJ15:DO15"/>
    <mergeCell ref="CL16:CQ16"/>
    <mergeCell ref="CR16:CW16"/>
    <mergeCell ref="B19:AR19"/>
    <mergeCell ref="AS19:AX19"/>
    <mergeCell ref="EB19:EI19"/>
    <mergeCell ref="AY19:BD19"/>
    <mergeCell ref="CF19:CK19"/>
    <mergeCell ref="CL19:CQ19"/>
    <mergeCell ref="CR19:CW19"/>
    <mergeCell ref="CX19:DC19"/>
    <mergeCell ref="BL19:BR19"/>
    <mergeCell ref="BS19:BY19"/>
    <mergeCell ref="EP19:EU19"/>
    <mergeCell ref="EV19:EZ19"/>
    <mergeCell ref="DV19:EA19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EB20:EI20"/>
    <mergeCell ref="CF20:CK20"/>
    <mergeCell ref="CL20:CQ20"/>
    <mergeCell ref="CR20:CW20"/>
    <mergeCell ref="CX20:DC20"/>
    <mergeCell ref="DD20:DI20"/>
    <mergeCell ref="DJ20:DO20"/>
    <mergeCell ref="B21:AR21"/>
    <mergeCell ref="AS21:AX21"/>
    <mergeCell ref="AY21:BD21"/>
    <mergeCell ref="BE21:BK21"/>
    <mergeCell ref="CF21:CK21"/>
    <mergeCell ref="CL21:CQ21"/>
    <mergeCell ref="BL21:BR21"/>
    <mergeCell ref="BS21:BY21"/>
    <mergeCell ref="BZ21:CE21"/>
    <mergeCell ref="EV20:EZ20"/>
    <mergeCell ref="FA20:FE20"/>
    <mergeCell ref="FF20:FK20"/>
    <mergeCell ref="EP20:EU20"/>
    <mergeCell ref="DP20:DU20"/>
    <mergeCell ref="DV20:EA20"/>
    <mergeCell ref="EJ20:EO20"/>
  </mergeCells>
  <printOptions/>
  <pageMargins left="0.1968503937007874" right="0" top="0.3937007874015748" bottom="0.708661417322834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8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CC"/>
  </sheetPr>
  <dimension ref="A1:FO34"/>
  <sheetViews>
    <sheetView view="pageBreakPreview" zoomScaleSheetLayoutView="100" zoomScalePageLayoutView="0" workbookViewId="0" topLeftCell="A10">
      <selection activeCell="BT30" sqref="BT30:CA30"/>
    </sheetView>
  </sheetViews>
  <sheetFormatPr defaultColWidth="0.875" defaultRowHeight="12.75"/>
  <cols>
    <col min="1" max="14" width="0.875" style="44" customWidth="1"/>
    <col min="15" max="16" width="8.25390625" style="44" customWidth="1"/>
    <col min="17" max="29" width="0.875" style="44" customWidth="1"/>
    <col min="30" max="30" width="2.25390625" style="44" customWidth="1"/>
    <col min="31" max="31" width="3.375" style="44" customWidth="1"/>
    <col min="32" max="32" width="2.125" style="44" customWidth="1"/>
    <col min="33" max="44" width="0.875" style="44" customWidth="1"/>
    <col min="45" max="45" width="19.00390625" style="44" customWidth="1"/>
    <col min="46" max="53" width="0.875" style="44" customWidth="1"/>
    <col min="54" max="54" width="4.125" style="44" customWidth="1"/>
    <col min="55" max="158" width="0.875" style="44" customWidth="1"/>
    <col min="159" max="159" width="2.75390625" style="44" bestFit="1" customWidth="1"/>
    <col min="160" max="16384" width="0.875" style="44" customWidth="1"/>
  </cols>
  <sheetData>
    <row r="1" s="20" customFormat="1" ht="12">
      <c r="EX1" s="33" t="s">
        <v>158</v>
      </c>
    </row>
    <row r="3" spans="1:154" s="1" customFormat="1" ht="15.75">
      <c r="A3" s="357" t="s">
        <v>292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  <c r="BZ3" s="357"/>
      <c r="CA3" s="357"/>
      <c r="CB3" s="357"/>
      <c r="CC3" s="357"/>
      <c r="CD3" s="357"/>
      <c r="CE3" s="357"/>
      <c r="CF3" s="357"/>
      <c r="CG3" s="357"/>
      <c r="CH3" s="357"/>
      <c r="CI3" s="357"/>
      <c r="CJ3" s="357"/>
      <c r="CK3" s="357"/>
      <c r="CL3" s="357"/>
      <c r="CM3" s="357"/>
      <c r="CN3" s="357"/>
      <c r="CO3" s="357"/>
      <c r="CP3" s="357"/>
      <c r="CQ3" s="357"/>
      <c r="CR3" s="357"/>
      <c r="CS3" s="357"/>
      <c r="CT3" s="357"/>
      <c r="CU3" s="357"/>
      <c r="CV3" s="357"/>
      <c r="CW3" s="357"/>
      <c r="CX3" s="357"/>
      <c r="CY3" s="357"/>
      <c r="CZ3" s="357"/>
      <c r="DA3" s="357"/>
      <c r="DB3" s="357"/>
      <c r="DC3" s="357"/>
      <c r="DD3" s="357"/>
      <c r="DE3" s="357"/>
      <c r="DF3" s="357"/>
      <c r="DG3" s="357"/>
      <c r="DH3" s="357"/>
      <c r="DI3" s="357"/>
      <c r="DJ3" s="357"/>
      <c r="DK3" s="357"/>
      <c r="DL3" s="357"/>
      <c r="DM3" s="357"/>
      <c r="DN3" s="357"/>
      <c r="DO3" s="232"/>
      <c r="DP3" s="232"/>
      <c r="DQ3" s="232"/>
      <c r="DR3" s="232"/>
      <c r="DS3" s="232"/>
      <c r="DT3" s="232"/>
      <c r="DU3" s="232"/>
      <c r="DV3" s="124" t="s">
        <v>83</v>
      </c>
      <c r="DW3" s="124"/>
      <c r="DX3" s="124"/>
      <c r="DY3" s="124"/>
      <c r="DZ3" s="124"/>
      <c r="EA3" s="124"/>
      <c r="EB3" s="124"/>
      <c r="EC3" s="124"/>
      <c r="ED3" s="124"/>
      <c r="EE3" s="232" t="s">
        <v>260</v>
      </c>
      <c r="EF3" s="232"/>
      <c r="EG3" s="232"/>
      <c r="EH3" s="232"/>
      <c r="EI3" s="232"/>
      <c r="EJ3" s="232"/>
      <c r="EK3" s="232"/>
      <c r="EL3" s="360" t="s">
        <v>157</v>
      </c>
      <c r="EM3" s="360"/>
      <c r="EN3" s="360"/>
      <c r="EO3" s="360"/>
      <c r="EP3" s="360"/>
      <c r="EQ3" s="360"/>
      <c r="ER3" s="360"/>
      <c r="ES3" s="360"/>
      <c r="ET3" s="360"/>
      <c r="EU3" s="360"/>
      <c r="EV3" s="360"/>
      <c r="EW3" s="360"/>
      <c r="EX3" s="360"/>
    </row>
    <row r="4" spans="9:124" s="1" customFormat="1" ht="15" customHeight="1"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5" t="s">
        <v>194</v>
      </c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</row>
    <row r="5" spans="9:124" s="1" customFormat="1" ht="13.5" customHeight="1"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E5" s="127" t="s">
        <v>82</v>
      </c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</row>
    <row r="6" ht="9" customHeight="1"/>
    <row r="7" spans="1:154" ht="41.25" customHeight="1">
      <c r="A7" s="354" t="s">
        <v>51</v>
      </c>
      <c r="B7" s="355"/>
      <c r="C7" s="355"/>
      <c r="D7" s="355"/>
      <c r="E7" s="356"/>
      <c r="F7" s="354" t="s">
        <v>156</v>
      </c>
      <c r="G7" s="355"/>
      <c r="H7" s="355"/>
      <c r="I7" s="355"/>
      <c r="J7" s="355"/>
      <c r="K7" s="355"/>
      <c r="L7" s="355"/>
      <c r="M7" s="355"/>
      <c r="N7" s="355"/>
      <c r="O7" s="356"/>
      <c r="P7" s="354" t="s">
        <v>155</v>
      </c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6"/>
      <c r="AE7" s="354" t="s">
        <v>154</v>
      </c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6"/>
      <c r="AT7" s="361" t="s">
        <v>153</v>
      </c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9"/>
      <c r="BK7" s="358" t="s">
        <v>152</v>
      </c>
      <c r="BL7" s="358"/>
      <c r="BM7" s="358"/>
      <c r="BN7" s="358"/>
      <c r="BO7" s="358"/>
      <c r="BP7" s="358"/>
      <c r="BQ7" s="358"/>
      <c r="BR7" s="358"/>
      <c r="BS7" s="358"/>
      <c r="BT7" s="358"/>
      <c r="BU7" s="358"/>
      <c r="BV7" s="358"/>
      <c r="BW7" s="358"/>
      <c r="BX7" s="358"/>
      <c r="BY7" s="358"/>
      <c r="BZ7" s="358"/>
      <c r="CA7" s="359"/>
      <c r="CB7" s="361" t="s">
        <v>151</v>
      </c>
      <c r="CC7" s="358"/>
      <c r="CD7" s="358"/>
      <c r="CE7" s="358"/>
      <c r="CF7" s="358"/>
      <c r="CG7" s="358"/>
      <c r="CH7" s="358"/>
      <c r="CI7" s="358"/>
      <c r="CJ7" s="358"/>
      <c r="CK7" s="358"/>
      <c r="CL7" s="358"/>
      <c r="CM7" s="358"/>
      <c r="CN7" s="358"/>
      <c r="CO7" s="358"/>
      <c r="CP7" s="358"/>
      <c r="CQ7" s="358"/>
      <c r="CR7" s="358"/>
      <c r="CS7" s="358"/>
      <c r="CT7" s="358"/>
      <c r="CU7" s="358"/>
      <c r="CV7" s="358"/>
      <c r="CW7" s="358"/>
      <c r="CX7" s="358"/>
      <c r="CY7" s="358"/>
      <c r="CZ7" s="358"/>
      <c r="DA7" s="358"/>
      <c r="DB7" s="358"/>
      <c r="DC7" s="358"/>
      <c r="DD7" s="358"/>
      <c r="DE7" s="358"/>
      <c r="DF7" s="358"/>
      <c r="DG7" s="358"/>
      <c r="DH7" s="358"/>
      <c r="DI7" s="358"/>
      <c r="DJ7" s="358"/>
      <c r="DK7" s="358"/>
      <c r="DL7" s="358"/>
      <c r="DM7" s="358"/>
      <c r="DN7" s="358"/>
      <c r="DO7" s="358"/>
      <c r="DP7" s="358"/>
      <c r="DQ7" s="358"/>
      <c r="DR7" s="358"/>
      <c r="DS7" s="358"/>
      <c r="DT7" s="358"/>
      <c r="DU7" s="358"/>
      <c r="DV7" s="358"/>
      <c r="DW7" s="358"/>
      <c r="DX7" s="358"/>
      <c r="DY7" s="358"/>
      <c r="DZ7" s="358"/>
      <c r="EA7" s="358"/>
      <c r="EB7" s="358"/>
      <c r="EC7" s="358"/>
      <c r="ED7" s="358"/>
      <c r="EE7" s="358"/>
      <c r="EF7" s="358"/>
      <c r="EG7" s="358"/>
      <c r="EH7" s="358"/>
      <c r="EI7" s="358"/>
      <c r="EJ7" s="358"/>
      <c r="EK7" s="358"/>
      <c r="EL7" s="358"/>
      <c r="EM7" s="358"/>
      <c r="EN7" s="358"/>
      <c r="EO7" s="358"/>
      <c r="EP7" s="358"/>
      <c r="EQ7" s="358"/>
      <c r="ER7" s="358"/>
      <c r="ES7" s="358"/>
      <c r="ET7" s="358"/>
      <c r="EU7" s="358"/>
      <c r="EV7" s="358"/>
      <c r="EW7" s="358"/>
      <c r="EX7" s="359"/>
    </row>
    <row r="8" spans="1:154" ht="55.5" customHeight="1">
      <c r="A8" s="351"/>
      <c r="B8" s="352"/>
      <c r="C8" s="352"/>
      <c r="D8" s="352"/>
      <c r="E8" s="353"/>
      <c r="F8" s="351"/>
      <c r="G8" s="352"/>
      <c r="H8" s="352"/>
      <c r="I8" s="352"/>
      <c r="J8" s="352"/>
      <c r="K8" s="352"/>
      <c r="L8" s="352"/>
      <c r="M8" s="352"/>
      <c r="N8" s="352"/>
      <c r="O8" s="353"/>
      <c r="P8" s="351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3"/>
      <c r="AE8" s="351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3"/>
      <c r="AT8" s="354" t="s">
        <v>150</v>
      </c>
      <c r="AU8" s="355"/>
      <c r="AV8" s="355"/>
      <c r="AW8" s="355"/>
      <c r="AX8" s="355"/>
      <c r="AY8" s="355"/>
      <c r="AZ8" s="355"/>
      <c r="BA8" s="355"/>
      <c r="BB8" s="356"/>
      <c r="BC8" s="351" t="s">
        <v>149</v>
      </c>
      <c r="BD8" s="352"/>
      <c r="BE8" s="352"/>
      <c r="BF8" s="352"/>
      <c r="BG8" s="352"/>
      <c r="BH8" s="352"/>
      <c r="BI8" s="352"/>
      <c r="BJ8" s="353"/>
      <c r="BK8" s="351" t="s">
        <v>148</v>
      </c>
      <c r="BL8" s="352"/>
      <c r="BM8" s="352"/>
      <c r="BN8" s="352"/>
      <c r="BO8" s="352"/>
      <c r="BP8" s="352"/>
      <c r="BQ8" s="352"/>
      <c r="BR8" s="352"/>
      <c r="BS8" s="353"/>
      <c r="BT8" s="351" t="s">
        <v>147</v>
      </c>
      <c r="BU8" s="352"/>
      <c r="BV8" s="352"/>
      <c r="BW8" s="352"/>
      <c r="BX8" s="352"/>
      <c r="BY8" s="352"/>
      <c r="BZ8" s="352"/>
      <c r="CA8" s="353"/>
      <c r="CB8" s="354" t="s">
        <v>146</v>
      </c>
      <c r="CC8" s="355"/>
      <c r="CD8" s="355"/>
      <c r="CE8" s="355"/>
      <c r="CF8" s="355"/>
      <c r="CG8" s="355"/>
      <c r="CH8" s="355"/>
      <c r="CI8" s="355"/>
      <c r="CJ8" s="356"/>
      <c r="CK8" s="361" t="s">
        <v>145</v>
      </c>
      <c r="CL8" s="358"/>
      <c r="CM8" s="358"/>
      <c r="CN8" s="358"/>
      <c r="CO8" s="358"/>
      <c r="CP8" s="358"/>
      <c r="CQ8" s="358"/>
      <c r="CR8" s="358"/>
      <c r="CS8" s="358"/>
      <c r="CT8" s="358"/>
      <c r="CU8" s="358"/>
      <c r="CV8" s="358"/>
      <c r="CW8" s="358"/>
      <c r="CX8" s="358"/>
      <c r="CY8" s="358"/>
      <c r="CZ8" s="358"/>
      <c r="DA8" s="358"/>
      <c r="DB8" s="358"/>
      <c r="DC8" s="358"/>
      <c r="DD8" s="358"/>
      <c r="DE8" s="358"/>
      <c r="DF8" s="358"/>
      <c r="DG8" s="358"/>
      <c r="DH8" s="359"/>
      <c r="DI8" s="361" t="s">
        <v>144</v>
      </c>
      <c r="DJ8" s="358"/>
      <c r="DK8" s="358"/>
      <c r="DL8" s="358"/>
      <c r="DM8" s="358"/>
      <c r="DN8" s="358"/>
      <c r="DO8" s="358"/>
      <c r="DP8" s="358"/>
      <c r="DQ8" s="358"/>
      <c r="DR8" s="358"/>
      <c r="DS8" s="358"/>
      <c r="DT8" s="358"/>
      <c r="DU8" s="358"/>
      <c r="DV8" s="358"/>
      <c r="DW8" s="358"/>
      <c r="DX8" s="358"/>
      <c r="DY8" s="358"/>
      <c r="DZ8" s="358"/>
      <c r="EA8" s="358"/>
      <c r="EB8" s="358"/>
      <c r="EC8" s="358"/>
      <c r="ED8" s="358"/>
      <c r="EE8" s="358"/>
      <c r="EF8" s="358"/>
      <c r="EG8" s="358"/>
      <c r="EH8" s="358"/>
      <c r="EI8" s="358"/>
      <c r="EJ8" s="358"/>
      <c r="EK8" s="358"/>
      <c r="EL8" s="358"/>
      <c r="EM8" s="358"/>
      <c r="EN8" s="359"/>
      <c r="EO8" s="354" t="s">
        <v>96</v>
      </c>
      <c r="EP8" s="355"/>
      <c r="EQ8" s="355"/>
      <c r="ER8" s="355"/>
      <c r="ES8" s="355"/>
      <c r="ET8" s="355"/>
      <c r="EU8" s="355"/>
      <c r="EV8" s="355"/>
      <c r="EW8" s="355"/>
      <c r="EX8" s="356"/>
    </row>
    <row r="9" spans="1:154" ht="90.75" customHeight="1">
      <c r="A9" s="351"/>
      <c r="B9" s="352"/>
      <c r="C9" s="352"/>
      <c r="D9" s="352"/>
      <c r="E9" s="353"/>
      <c r="F9" s="351"/>
      <c r="G9" s="352"/>
      <c r="H9" s="352"/>
      <c r="I9" s="352"/>
      <c r="J9" s="352"/>
      <c r="K9" s="352"/>
      <c r="L9" s="352"/>
      <c r="M9" s="352"/>
      <c r="N9" s="352"/>
      <c r="O9" s="353"/>
      <c r="P9" s="351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3"/>
      <c r="AE9" s="351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3"/>
      <c r="AT9" s="351"/>
      <c r="AU9" s="352"/>
      <c r="AV9" s="352"/>
      <c r="AW9" s="352"/>
      <c r="AX9" s="352"/>
      <c r="AY9" s="352"/>
      <c r="AZ9" s="352"/>
      <c r="BA9" s="352"/>
      <c r="BB9" s="353"/>
      <c r="BC9" s="351"/>
      <c r="BD9" s="352"/>
      <c r="BE9" s="352"/>
      <c r="BF9" s="352"/>
      <c r="BG9" s="352"/>
      <c r="BH9" s="352"/>
      <c r="BI9" s="352"/>
      <c r="BJ9" s="353"/>
      <c r="BK9" s="351"/>
      <c r="BL9" s="352"/>
      <c r="BM9" s="352"/>
      <c r="BN9" s="352"/>
      <c r="BO9" s="352"/>
      <c r="BP9" s="352"/>
      <c r="BQ9" s="352"/>
      <c r="BR9" s="352"/>
      <c r="BS9" s="353"/>
      <c r="BT9" s="351"/>
      <c r="BU9" s="352"/>
      <c r="BV9" s="352"/>
      <c r="BW9" s="352"/>
      <c r="BX9" s="352"/>
      <c r="BY9" s="352"/>
      <c r="BZ9" s="352"/>
      <c r="CA9" s="353"/>
      <c r="CB9" s="351"/>
      <c r="CC9" s="352"/>
      <c r="CD9" s="352"/>
      <c r="CE9" s="352"/>
      <c r="CF9" s="352"/>
      <c r="CG9" s="352"/>
      <c r="CH9" s="352"/>
      <c r="CI9" s="352"/>
      <c r="CJ9" s="353"/>
      <c r="CK9" s="354" t="s">
        <v>100</v>
      </c>
      <c r="CL9" s="355"/>
      <c r="CM9" s="355"/>
      <c r="CN9" s="355"/>
      <c r="CO9" s="355"/>
      <c r="CP9" s="355"/>
      <c r="CQ9" s="355"/>
      <c r="CR9" s="356"/>
      <c r="CS9" s="354" t="s">
        <v>101</v>
      </c>
      <c r="CT9" s="355"/>
      <c r="CU9" s="355"/>
      <c r="CV9" s="355"/>
      <c r="CW9" s="355"/>
      <c r="CX9" s="355"/>
      <c r="CY9" s="355"/>
      <c r="CZ9" s="356"/>
      <c r="DA9" s="354" t="s">
        <v>102</v>
      </c>
      <c r="DB9" s="355"/>
      <c r="DC9" s="355"/>
      <c r="DD9" s="355"/>
      <c r="DE9" s="355"/>
      <c r="DF9" s="355"/>
      <c r="DG9" s="355"/>
      <c r="DH9" s="356"/>
      <c r="DI9" s="354" t="s">
        <v>103</v>
      </c>
      <c r="DJ9" s="355"/>
      <c r="DK9" s="355"/>
      <c r="DL9" s="355"/>
      <c r="DM9" s="355"/>
      <c r="DN9" s="355"/>
      <c r="DO9" s="355"/>
      <c r="DP9" s="356"/>
      <c r="DQ9" s="354" t="s">
        <v>104</v>
      </c>
      <c r="DR9" s="355"/>
      <c r="DS9" s="355"/>
      <c r="DT9" s="355"/>
      <c r="DU9" s="355"/>
      <c r="DV9" s="355"/>
      <c r="DW9" s="355"/>
      <c r="DX9" s="356"/>
      <c r="DY9" s="354" t="s">
        <v>143</v>
      </c>
      <c r="DZ9" s="355"/>
      <c r="EA9" s="355"/>
      <c r="EB9" s="355"/>
      <c r="EC9" s="355"/>
      <c r="ED9" s="355"/>
      <c r="EE9" s="355"/>
      <c r="EF9" s="356"/>
      <c r="EG9" s="354" t="s">
        <v>142</v>
      </c>
      <c r="EH9" s="355"/>
      <c r="EI9" s="355"/>
      <c r="EJ9" s="355"/>
      <c r="EK9" s="355"/>
      <c r="EL9" s="355"/>
      <c r="EM9" s="355"/>
      <c r="EN9" s="356"/>
      <c r="EO9" s="367"/>
      <c r="EP9" s="368"/>
      <c r="EQ9" s="368"/>
      <c r="ER9" s="368"/>
      <c r="ES9" s="368"/>
      <c r="ET9" s="368"/>
      <c r="EU9" s="368"/>
      <c r="EV9" s="368"/>
      <c r="EW9" s="368"/>
      <c r="EX9" s="369"/>
    </row>
    <row r="10" spans="1:154" ht="12.75">
      <c r="A10" s="362">
        <v>1</v>
      </c>
      <c r="B10" s="362"/>
      <c r="C10" s="362"/>
      <c r="D10" s="362"/>
      <c r="E10" s="362"/>
      <c r="F10" s="362">
        <v>2</v>
      </c>
      <c r="G10" s="362"/>
      <c r="H10" s="362"/>
      <c r="I10" s="362"/>
      <c r="J10" s="362"/>
      <c r="K10" s="362"/>
      <c r="L10" s="362"/>
      <c r="M10" s="362"/>
      <c r="N10" s="362"/>
      <c r="O10" s="362"/>
      <c r="P10" s="362">
        <v>3</v>
      </c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>
        <v>4</v>
      </c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>
        <v>5</v>
      </c>
      <c r="AU10" s="362"/>
      <c r="AV10" s="362"/>
      <c r="AW10" s="362"/>
      <c r="AX10" s="362"/>
      <c r="AY10" s="362"/>
      <c r="AZ10" s="362"/>
      <c r="BA10" s="362"/>
      <c r="BB10" s="362"/>
      <c r="BC10" s="362">
        <v>6</v>
      </c>
      <c r="BD10" s="362"/>
      <c r="BE10" s="362"/>
      <c r="BF10" s="362"/>
      <c r="BG10" s="362"/>
      <c r="BH10" s="362"/>
      <c r="BI10" s="362"/>
      <c r="BJ10" s="362"/>
      <c r="BK10" s="362">
        <v>7</v>
      </c>
      <c r="BL10" s="362"/>
      <c r="BM10" s="362"/>
      <c r="BN10" s="362"/>
      <c r="BO10" s="362"/>
      <c r="BP10" s="362"/>
      <c r="BQ10" s="362"/>
      <c r="BR10" s="362"/>
      <c r="BS10" s="362"/>
      <c r="BT10" s="362">
        <v>8</v>
      </c>
      <c r="BU10" s="362"/>
      <c r="BV10" s="362"/>
      <c r="BW10" s="362"/>
      <c r="BX10" s="362"/>
      <c r="BY10" s="362"/>
      <c r="BZ10" s="362"/>
      <c r="CA10" s="362"/>
      <c r="CB10" s="362">
        <v>9</v>
      </c>
      <c r="CC10" s="362"/>
      <c r="CD10" s="362"/>
      <c r="CE10" s="362"/>
      <c r="CF10" s="362"/>
      <c r="CG10" s="362"/>
      <c r="CH10" s="362"/>
      <c r="CI10" s="362"/>
      <c r="CJ10" s="362"/>
      <c r="CK10" s="362">
        <v>10</v>
      </c>
      <c r="CL10" s="362"/>
      <c r="CM10" s="362"/>
      <c r="CN10" s="362"/>
      <c r="CO10" s="362"/>
      <c r="CP10" s="362"/>
      <c r="CQ10" s="362"/>
      <c r="CR10" s="362"/>
      <c r="CS10" s="362">
        <v>11</v>
      </c>
      <c r="CT10" s="362"/>
      <c r="CU10" s="362"/>
      <c r="CV10" s="362"/>
      <c r="CW10" s="362"/>
      <c r="CX10" s="362"/>
      <c r="CY10" s="362"/>
      <c r="CZ10" s="362"/>
      <c r="DA10" s="362">
        <v>12</v>
      </c>
      <c r="DB10" s="362"/>
      <c r="DC10" s="362"/>
      <c r="DD10" s="362"/>
      <c r="DE10" s="362"/>
      <c r="DF10" s="362"/>
      <c r="DG10" s="362"/>
      <c r="DH10" s="362"/>
      <c r="DI10" s="362">
        <v>13</v>
      </c>
      <c r="DJ10" s="362"/>
      <c r="DK10" s="362"/>
      <c r="DL10" s="362"/>
      <c r="DM10" s="362"/>
      <c r="DN10" s="362"/>
      <c r="DO10" s="362"/>
      <c r="DP10" s="362"/>
      <c r="DQ10" s="362">
        <v>14</v>
      </c>
      <c r="DR10" s="362"/>
      <c r="DS10" s="362"/>
      <c r="DT10" s="362"/>
      <c r="DU10" s="362"/>
      <c r="DV10" s="362"/>
      <c r="DW10" s="362"/>
      <c r="DX10" s="362"/>
      <c r="DY10" s="362">
        <v>15</v>
      </c>
      <c r="DZ10" s="362"/>
      <c r="EA10" s="362"/>
      <c r="EB10" s="362"/>
      <c r="EC10" s="362"/>
      <c r="ED10" s="362"/>
      <c r="EE10" s="362"/>
      <c r="EF10" s="362"/>
      <c r="EG10" s="362">
        <v>16</v>
      </c>
      <c r="EH10" s="362"/>
      <c r="EI10" s="362"/>
      <c r="EJ10" s="362"/>
      <c r="EK10" s="362"/>
      <c r="EL10" s="362"/>
      <c r="EM10" s="362"/>
      <c r="EN10" s="362"/>
      <c r="EO10" s="362">
        <v>17</v>
      </c>
      <c r="EP10" s="362"/>
      <c r="EQ10" s="362"/>
      <c r="ER10" s="362"/>
      <c r="ES10" s="362"/>
      <c r="ET10" s="362"/>
      <c r="EU10" s="362"/>
      <c r="EV10" s="362"/>
      <c r="EW10" s="362"/>
      <c r="EX10" s="362"/>
    </row>
    <row r="11" spans="1:159" ht="12.75">
      <c r="A11" s="338">
        <v>1</v>
      </c>
      <c r="B11" s="339"/>
      <c r="C11" s="339"/>
      <c r="D11" s="339"/>
      <c r="E11" s="340"/>
      <c r="F11" s="82" t="s">
        <v>73</v>
      </c>
      <c r="G11" s="83"/>
      <c r="H11" s="83"/>
      <c r="I11" s="83"/>
      <c r="J11" s="83"/>
      <c r="K11" s="83"/>
      <c r="L11" s="83"/>
      <c r="M11" s="83"/>
      <c r="N11" s="83"/>
      <c r="O11" s="100"/>
      <c r="P11" s="338" t="s">
        <v>318</v>
      </c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40"/>
      <c r="AE11" s="338" t="s">
        <v>331</v>
      </c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40"/>
      <c r="AT11" s="338" t="s">
        <v>330</v>
      </c>
      <c r="AU11" s="339"/>
      <c r="AV11" s="339"/>
      <c r="AW11" s="339"/>
      <c r="AX11" s="339"/>
      <c r="AY11" s="339"/>
      <c r="AZ11" s="339"/>
      <c r="BA11" s="339"/>
      <c r="BB11" s="340"/>
      <c r="BC11" s="338">
        <v>6</v>
      </c>
      <c r="BD11" s="339"/>
      <c r="BE11" s="339"/>
      <c r="BF11" s="339"/>
      <c r="BG11" s="339"/>
      <c r="BH11" s="339"/>
      <c r="BI11" s="339"/>
      <c r="BJ11" s="340"/>
      <c r="BK11" s="338" t="s">
        <v>33</v>
      </c>
      <c r="BL11" s="339"/>
      <c r="BM11" s="339"/>
      <c r="BN11" s="339"/>
      <c r="BO11" s="339"/>
      <c r="BP11" s="339"/>
      <c r="BQ11" s="339"/>
      <c r="BR11" s="339"/>
      <c r="BS11" s="340"/>
      <c r="BT11" s="338" t="s">
        <v>33</v>
      </c>
      <c r="BU11" s="339"/>
      <c r="BV11" s="339"/>
      <c r="BW11" s="339"/>
      <c r="BX11" s="339"/>
      <c r="BY11" s="339"/>
      <c r="BZ11" s="339"/>
      <c r="CA11" s="340"/>
      <c r="CB11" s="338">
        <f>CK11+CS11+DA11</f>
        <v>2</v>
      </c>
      <c r="CC11" s="339"/>
      <c r="CD11" s="339"/>
      <c r="CE11" s="339"/>
      <c r="CF11" s="339"/>
      <c r="CG11" s="339"/>
      <c r="CH11" s="339"/>
      <c r="CI11" s="339"/>
      <c r="CJ11" s="340"/>
      <c r="CK11" s="338"/>
      <c r="CL11" s="339"/>
      <c r="CM11" s="339"/>
      <c r="CN11" s="339"/>
      <c r="CO11" s="339"/>
      <c r="CP11" s="339"/>
      <c r="CQ11" s="339"/>
      <c r="CR11" s="340"/>
      <c r="CS11" s="338"/>
      <c r="CT11" s="339"/>
      <c r="CU11" s="339"/>
      <c r="CV11" s="339"/>
      <c r="CW11" s="339"/>
      <c r="CX11" s="339"/>
      <c r="CY11" s="339"/>
      <c r="CZ11" s="340"/>
      <c r="DA11" s="338">
        <v>2</v>
      </c>
      <c r="DB11" s="339"/>
      <c r="DC11" s="339"/>
      <c r="DD11" s="339"/>
      <c r="DE11" s="339"/>
      <c r="DF11" s="339"/>
      <c r="DG11" s="339"/>
      <c r="DH11" s="340"/>
      <c r="DI11" s="338"/>
      <c r="DJ11" s="339"/>
      <c r="DK11" s="339"/>
      <c r="DL11" s="339"/>
      <c r="DM11" s="339"/>
      <c r="DN11" s="339"/>
      <c r="DO11" s="339"/>
      <c r="DP11" s="340"/>
      <c r="DQ11" s="338"/>
      <c r="DR11" s="339"/>
      <c r="DS11" s="339"/>
      <c r="DT11" s="339"/>
      <c r="DU11" s="339"/>
      <c r="DV11" s="339"/>
      <c r="DW11" s="339"/>
      <c r="DX11" s="340"/>
      <c r="DY11" s="338">
        <v>2</v>
      </c>
      <c r="DZ11" s="339"/>
      <c r="EA11" s="339"/>
      <c r="EB11" s="339"/>
      <c r="EC11" s="339"/>
      <c r="ED11" s="339"/>
      <c r="EE11" s="339"/>
      <c r="EF11" s="340"/>
      <c r="EG11" s="338"/>
      <c r="EH11" s="339"/>
      <c r="EI11" s="339"/>
      <c r="EJ11" s="339"/>
      <c r="EK11" s="339"/>
      <c r="EL11" s="339"/>
      <c r="EM11" s="339"/>
      <c r="EN11" s="340"/>
      <c r="EO11" s="338">
        <v>2</v>
      </c>
      <c r="EP11" s="339"/>
      <c r="EQ11" s="339"/>
      <c r="ER11" s="339"/>
      <c r="ES11" s="339"/>
      <c r="ET11" s="339"/>
      <c r="EU11" s="339"/>
      <c r="EV11" s="339"/>
      <c r="EW11" s="339"/>
      <c r="EX11" s="340"/>
      <c r="FC11" s="44" t="s">
        <v>332</v>
      </c>
    </row>
    <row r="12" spans="1:159" ht="27.75" customHeight="1">
      <c r="A12" s="338">
        <v>2</v>
      </c>
      <c r="B12" s="339"/>
      <c r="C12" s="339"/>
      <c r="D12" s="339"/>
      <c r="E12" s="340"/>
      <c r="F12" s="341" t="s">
        <v>73</v>
      </c>
      <c r="G12" s="342"/>
      <c r="H12" s="342"/>
      <c r="I12" s="342"/>
      <c r="J12" s="342"/>
      <c r="K12" s="342"/>
      <c r="L12" s="342"/>
      <c r="M12" s="342"/>
      <c r="N12" s="342"/>
      <c r="O12" s="343"/>
      <c r="P12" s="338" t="s">
        <v>212</v>
      </c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40"/>
      <c r="AE12" s="361" t="s">
        <v>213</v>
      </c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9"/>
      <c r="AT12" s="338" t="s">
        <v>214</v>
      </c>
      <c r="AU12" s="339"/>
      <c r="AV12" s="339"/>
      <c r="AW12" s="339"/>
      <c r="AX12" s="339"/>
      <c r="AY12" s="339"/>
      <c r="AZ12" s="339"/>
      <c r="BA12" s="339"/>
      <c r="BB12" s="340"/>
      <c r="BC12" s="338">
        <v>6</v>
      </c>
      <c r="BD12" s="339"/>
      <c r="BE12" s="339"/>
      <c r="BF12" s="339"/>
      <c r="BG12" s="339"/>
      <c r="BH12" s="339"/>
      <c r="BI12" s="339"/>
      <c r="BJ12" s="340"/>
      <c r="BK12" s="338" t="s">
        <v>33</v>
      </c>
      <c r="BL12" s="339"/>
      <c r="BM12" s="339"/>
      <c r="BN12" s="339"/>
      <c r="BO12" s="339"/>
      <c r="BP12" s="339"/>
      <c r="BQ12" s="339"/>
      <c r="BR12" s="339"/>
      <c r="BS12" s="340"/>
      <c r="BT12" s="338" t="s">
        <v>33</v>
      </c>
      <c r="BU12" s="339"/>
      <c r="BV12" s="339"/>
      <c r="BW12" s="339"/>
      <c r="BX12" s="339"/>
      <c r="BY12" s="339"/>
      <c r="BZ12" s="339"/>
      <c r="CA12" s="340"/>
      <c r="CB12" s="338">
        <f>CK12+CS12+DA12</f>
        <v>5</v>
      </c>
      <c r="CC12" s="339"/>
      <c r="CD12" s="339"/>
      <c r="CE12" s="339"/>
      <c r="CF12" s="339"/>
      <c r="CG12" s="339"/>
      <c r="CH12" s="339"/>
      <c r="CI12" s="339"/>
      <c r="CJ12" s="340"/>
      <c r="CK12" s="338"/>
      <c r="CL12" s="339"/>
      <c r="CM12" s="339"/>
      <c r="CN12" s="339"/>
      <c r="CO12" s="339"/>
      <c r="CP12" s="339"/>
      <c r="CQ12" s="339"/>
      <c r="CR12" s="340"/>
      <c r="CS12" s="338"/>
      <c r="CT12" s="339"/>
      <c r="CU12" s="339"/>
      <c r="CV12" s="339"/>
      <c r="CW12" s="339"/>
      <c r="CX12" s="339"/>
      <c r="CY12" s="339"/>
      <c r="CZ12" s="340"/>
      <c r="DA12" s="338">
        <v>5</v>
      </c>
      <c r="DB12" s="339"/>
      <c r="DC12" s="339"/>
      <c r="DD12" s="339"/>
      <c r="DE12" s="339"/>
      <c r="DF12" s="339"/>
      <c r="DG12" s="339"/>
      <c r="DH12" s="340"/>
      <c r="DI12" s="338"/>
      <c r="DJ12" s="339"/>
      <c r="DK12" s="339"/>
      <c r="DL12" s="339"/>
      <c r="DM12" s="339"/>
      <c r="DN12" s="339"/>
      <c r="DO12" s="339"/>
      <c r="DP12" s="340"/>
      <c r="DQ12" s="338"/>
      <c r="DR12" s="339"/>
      <c r="DS12" s="339"/>
      <c r="DT12" s="339"/>
      <c r="DU12" s="339"/>
      <c r="DV12" s="339"/>
      <c r="DW12" s="339"/>
      <c r="DX12" s="340"/>
      <c r="DY12" s="338">
        <v>5</v>
      </c>
      <c r="DZ12" s="339"/>
      <c r="EA12" s="339"/>
      <c r="EB12" s="339"/>
      <c r="EC12" s="339"/>
      <c r="ED12" s="339"/>
      <c r="EE12" s="339"/>
      <c r="EF12" s="340"/>
      <c r="EG12" s="348"/>
      <c r="EH12" s="349"/>
      <c r="EI12" s="349"/>
      <c r="EJ12" s="349"/>
      <c r="EK12" s="349"/>
      <c r="EL12" s="349"/>
      <c r="EM12" s="349"/>
      <c r="EN12" s="350"/>
      <c r="EO12" s="338"/>
      <c r="EP12" s="339"/>
      <c r="EQ12" s="339"/>
      <c r="ER12" s="339"/>
      <c r="ES12" s="339"/>
      <c r="ET12" s="339"/>
      <c r="EU12" s="339"/>
      <c r="EV12" s="339"/>
      <c r="EW12" s="339"/>
      <c r="EX12" s="340"/>
      <c r="FC12" s="44" t="s">
        <v>215</v>
      </c>
    </row>
    <row r="13" spans="1:159" ht="27.75" customHeight="1">
      <c r="A13" s="95"/>
      <c r="B13" s="96"/>
      <c r="C13" s="96"/>
      <c r="D13" s="96"/>
      <c r="E13" s="97"/>
      <c r="F13" s="341" t="s">
        <v>73</v>
      </c>
      <c r="G13" s="342"/>
      <c r="H13" s="342"/>
      <c r="I13" s="342"/>
      <c r="J13" s="342"/>
      <c r="K13" s="342"/>
      <c r="L13" s="342"/>
      <c r="M13" s="342"/>
      <c r="N13" s="342"/>
      <c r="O13" s="343"/>
      <c r="P13" s="338" t="s">
        <v>318</v>
      </c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40"/>
      <c r="AE13" s="338" t="s">
        <v>319</v>
      </c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40"/>
      <c r="AT13" s="338" t="s">
        <v>320</v>
      </c>
      <c r="AU13" s="339"/>
      <c r="AV13" s="339"/>
      <c r="AW13" s="339"/>
      <c r="AX13" s="339"/>
      <c r="AY13" s="339"/>
      <c r="AZ13" s="339"/>
      <c r="BA13" s="339"/>
      <c r="BB13" s="340"/>
      <c r="BC13" s="338">
        <v>6</v>
      </c>
      <c r="BD13" s="339"/>
      <c r="BE13" s="339"/>
      <c r="BF13" s="339"/>
      <c r="BG13" s="339"/>
      <c r="BH13" s="339"/>
      <c r="BI13" s="339"/>
      <c r="BJ13" s="340"/>
      <c r="BK13" s="338" t="s">
        <v>33</v>
      </c>
      <c r="BL13" s="339"/>
      <c r="BM13" s="339"/>
      <c r="BN13" s="339"/>
      <c r="BO13" s="339"/>
      <c r="BP13" s="339"/>
      <c r="BQ13" s="339"/>
      <c r="BR13" s="339"/>
      <c r="BS13" s="340"/>
      <c r="BT13" s="338" t="s">
        <v>33</v>
      </c>
      <c r="BU13" s="339"/>
      <c r="BV13" s="339"/>
      <c r="BW13" s="339"/>
      <c r="BX13" s="339"/>
      <c r="BY13" s="339"/>
      <c r="BZ13" s="339"/>
      <c r="CA13" s="340"/>
      <c r="CB13" s="338">
        <f>CK13+CS13+DA13</f>
        <v>1</v>
      </c>
      <c r="CC13" s="339"/>
      <c r="CD13" s="339"/>
      <c r="CE13" s="339"/>
      <c r="CF13" s="339"/>
      <c r="CG13" s="339"/>
      <c r="CH13" s="339"/>
      <c r="CI13" s="339"/>
      <c r="CJ13" s="340"/>
      <c r="CK13" s="338"/>
      <c r="CL13" s="339"/>
      <c r="CM13" s="339"/>
      <c r="CN13" s="339"/>
      <c r="CO13" s="339"/>
      <c r="CP13" s="339"/>
      <c r="CQ13" s="339"/>
      <c r="CR13" s="340"/>
      <c r="CS13" s="338"/>
      <c r="CT13" s="339"/>
      <c r="CU13" s="339"/>
      <c r="CV13" s="339"/>
      <c r="CW13" s="339"/>
      <c r="CX13" s="339"/>
      <c r="CY13" s="339"/>
      <c r="CZ13" s="340"/>
      <c r="DA13" s="338">
        <v>1</v>
      </c>
      <c r="DB13" s="339"/>
      <c r="DC13" s="339"/>
      <c r="DD13" s="339"/>
      <c r="DE13" s="339"/>
      <c r="DF13" s="339"/>
      <c r="DG13" s="339"/>
      <c r="DH13" s="340"/>
      <c r="DI13" s="338"/>
      <c r="DJ13" s="339"/>
      <c r="DK13" s="339"/>
      <c r="DL13" s="339"/>
      <c r="DM13" s="339"/>
      <c r="DN13" s="339"/>
      <c r="DO13" s="339"/>
      <c r="DP13" s="340"/>
      <c r="DQ13" s="338"/>
      <c r="DR13" s="339"/>
      <c r="DS13" s="339"/>
      <c r="DT13" s="339"/>
      <c r="DU13" s="339"/>
      <c r="DV13" s="339"/>
      <c r="DW13" s="339"/>
      <c r="DX13" s="340"/>
      <c r="DY13" s="338"/>
      <c r="DZ13" s="339"/>
      <c r="EA13" s="339"/>
      <c r="EB13" s="339"/>
      <c r="EC13" s="339"/>
      <c r="ED13" s="339"/>
      <c r="EE13" s="339"/>
      <c r="EF13" s="340"/>
      <c r="EG13" s="338">
        <v>1</v>
      </c>
      <c r="EH13" s="339"/>
      <c r="EI13" s="339"/>
      <c r="EJ13" s="339"/>
      <c r="EK13" s="339"/>
      <c r="EL13" s="339"/>
      <c r="EM13" s="339"/>
      <c r="EN13" s="340"/>
      <c r="EO13" s="338"/>
      <c r="EP13" s="339"/>
      <c r="EQ13" s="339"/>
      <c r="ER13" s="339"/>
      <c r="ES13" s="339"/>
      <c r="ET13" s="339"/>
      <c r="EU13" s="339"/>
      <c r="EV13" s="339"/>
      <c r="EW13" s="339"/>
      <c r="EX13" s="340"/>
      <c r="FC13" s="44" t="s">
        <v>215</v>
      </c>
    </row>
    <row r="14" spans="1:159" ht="12.75">
      <c r="A14" s="338">
        <v>3</v>
      </c>
      <c r="B14" s="339"/>
      <c r="C14" s="339"/>
      <c r="D14" s="339"/>
      <c r="E14" s="340"/>
      <c r="F14" s="341" t="s">
        <v>73</v>
      </c>
      <c r="G14" s="342"/>
      <c r="H14" s="342"/>
      <c r="I14" s="342"/>
      <c r="J14" s="342"/>
      <c r="K14" s="342"/>
      <c r="L14" s="342"/>
      <c r="M14" s="342"/>
      <c r="N14" s="342"/>
      <c r="O14" s="343"/>
      <c r="P14" s="338" t="s">
        <v>318</v>
      </c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40"/>
      <c r="AE14" s="338" t="s">
        <v>196</v>
      </c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40"/>
      <c r="AT14" s="338" t="s">
        <v>229</v>
      </c>
      <c r="AU14" s="339"/>
      <c r="AV14" s="339"/>
      <c r="AW14" s="339"/>
      <c r="AX14" s="339"/>
      <c r="AY14" s="339"/>
      <c r="AZ14" s="339"/>
      <c r="BA14" s="339"/>
      <c r="BB14" s="340"/>
      <c r="BC14" s="338">
        <v>6</v>
      </c>
      <c r="BD14" s="339"/>
      <c r="BE14" s="339"/>
      <c r="BF14" s="339"/>
      <c r="BG14" s="339"/>
      <c r="BH14" s="339"/>
      <c r="BI14" s="339"/>
      <c r="BJ14" s="340"/>
      <c r="BK14" s="338" t="s">
        <v>33</v>
      </c>
      <c r="BL14" s="339"/>
      <c r="BM14" s="339"/>
      <c r="BN14" s="339"/>
      <c r="BO14" s="339"/>
      <c r="BP14" s="339"/>
      <c r="BQ14" s="339"/>
      <c r="BR14" s="339"/>
      <c r="BS14" s="340"/>
      <c r="BT14" s="338" t="s">
        <v>33</v>
      </c>
      <c r="BU14" s="339"/>
      <c r="BV14" s="339"/>
      <c r="BW14" s="339"/>
      <c r="BX14" s="339"/>
      <c r="BY14" s="339"/>
      <c r="BZ14" s="339"/>
      <c r="CA14" s="340"/>
      <c r="CB14" s="338">
        <f aca="true" t="shared" si="0" ref="CB14:CB31">CK14+CS14+DA14</f>
        <v>1</v>
      </c>
      <c r="CC14" s="339"/>
      <c r="CD14" s="339"/>
      <c r="CE14" s="339"/>
      <c r="CF14" s="339"/>
      <c r="CG14" s="339"/>
      <c r="CH14" s="339"/>
      <c r="CI14" s="339"/>
      <c r="CJ14" s="340"/>
      <c r="CK14" s="338"/>
      <c r="CL14" s="339"/>
      <c r="CM14" s="339"/>
      <c r="CN14" s="339"/>
      <c r="CO14" s="339"/>
      <c r="CP14" s="339"/>
      <c r="CQ14" s="339"/>
      <c r="CR14" s="340"/>
      <c r="CS14" s="338">
        <v>1</v>
      </c>
      <c r="CT14" s="339"/>
      <c r="CU14" s="339"/>
      <c r="CV14" s="339"/>
      <c r="CW14" s="339"/>
      <c r="CX14" s="339"/>
      <c r="CY14" s="339"/>
      <c r="CZ14" s="340"/>
      <c r="DA14" s="338"/>
      <c r="DB14" s="339"/>
      <c r="DC14" s="339"/>
      <c r="DD14" s="339"/>
      <c r="DE14" s="339"/>
      <c r="DF14" s="339"/>
      <c r="DG14" s="339"/>
      <c r="DH14" s="340"/>
      <c r="DI14" s="376"/>
      <c r="DJ14" s="377"/>
      <c r="DK14" s="377"/>
      <c r="DL14" s="377"/>
      <c r="DM14" s="377"/>
      <c r="DN14" s="377"/>
      <c r="DO14" s="377"/>
      <c r="DP14" s="378"/>
      <c r="DQ14" s="338"/>
      <c r="DR14" s="339"/>
      <c r="DS14" s="339"/>
      <c r="DT14" s="339"/>
      <c r="DU14" s="339"/>
      <c r="DV14" s="339"/>
      <c r="DW14" s="339"/>
      <c r="DX14" s="340"/>
      <c r="DY14" s="338">
        <v>1</v>
      </c>
      <c r="DZ14" s="339"/>
      <c r="EA14" s="339"/>
      <c r="EB14" s="339"/>
      <c r="EC14" s="339"/>
      <c r="ED14" s="339"/>
      <c r="EE14" s="339"/>
      <c r="EF14" s="340"/>
      <c r="EG14" s="338"/>
      <c r="EH14" s="339"/>
      <c r="EI14" s="339"/>
      <c r="EJ14" s="339"/>
      <c r="EK14" s="339"/>
      <c r="EL14" s="339"/>
      <c r="EM14" s="339"/>
      <c r="EN14" s="340"/>
      <c r="EO14" s="338"/>
      <c r="EP14" s="339"/>
      <c r="EQ14" s="339"/>
      <c r="ER14" s="339"/>
      <c r="ES14" s="339"/>
      <c r="ET14" s="339"/>
      <c r="EU14" s="339"/>
      <c r="EV14" s="339"/>
      <c r="EW14" s="339"/>
      <c r="EX14" s="340"/>
      <c r="FC14" s="44" t="s">
        <v>216</v>
      </c>
    </row>
    <row r="15" spans="1:159" ht="12.75">
      <c r="A15" s="338">
        <v>4</v>
      </c>
      <c r="B15" s="339"/>
      <c r="C15" s="339"/>
      <c r="D15" s="339"/>
      <c r="E15" s="340"/>
      <c r="F15" s="341" t="s">
        <v>73</v>
      </c>
      <c r="G15" s="342"/>
      <c r="H15" s="342"/>
      <c r="I15" s="342"/>
      <c r="J15" s="342"/>
      <c r="K15" s="342"/>
      <c r="L15" s="342"/>
      <c r="M15" s="342"/>
      <c r="N15" s="342"/>
      <c r="O15" s="343"/>
      <c r="P15" s="338" t="s">
        <v>318</v>
      </c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40"/>
      <c r="AE15" s="338" t="s">
        <v>249</v>
      </c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40"/>
      <c r="AT15" s="338" t="s">
        <v>321</v>
      </c>
      <c r="AU15" s="339"/>
      <c r="AV15" s="339"/>
      <c r="AW15" s="339"/>
      <c r="AX15" s="339"/>
      <c r="AY15" s="339"/>
      <c r="AZ15" s="339"/>
      <c r="BA15" s="339"/>
      <c r="BB15" s="340"/>
      <c r="BC15" s="338">
        <v>0.4</v>
      </c>
      <c r="BD15" s="339"/>
      <c r="BE15" s="339"/>
      <c r="BF15" s="339"/>
      <c r="BG15" s="339"/>
      <c r="BH15" s="339"/>
      <c r="BI15" s="339"/>
      <c r="BJ15" s="340"/>
      <c r="BK15" s="338" t="s">
        <v>33</v>
      </c>
      <c r="BL15" s="339"/>
      <c r="BM15" s="339"/>
      <c r="BN15" s="339"/>
      <c r="BO15" s="339"/>
      <c r="BP15" s="339"/>
      <c r="BQ15" s="339"/>
      <c r="BR15" s="339"/>
      <c r="BS15" s="340"/>
      <c r="BT15" s="338" t="s">
        <v>33</v>
      </c>
      <c r="BU15" s="339"/>
      <c r="BV15" s="339"/>
      <c r="BW15" s="339"/>
      <c r="BX15" s="339"/>
      <c r="BY15" s="339"/>
      <c r="BZ15" s="339"/>
      <c r="CA15" s="340"/>
      <c r="CB15" s="338">
        <f t="shared" si="0"/>
        <v>1</v>
      </c>
      <c r="CC15" s="339"/>
      <c r="CD15" s="339"/>
      <c r="CE15" s="339"/>
      <c r="CF15" s="339"/>
      <c r="CG15" s="339"/>
      <c r="CH15" s="339"/>
      <c r="CI15" s="339"/>
      <c r="CJ15" s="340"/>
      <c r="CK15" s="338"/>
      <c r="CL15" s="339"/>
      <c r="CM15" s="339"/>
      <c r="CN15" s="339"/>
      <c r="CO15" s="339"/>
      <c r="CP15" s="339"/>
      <c r="CQ15" s="339"/>
      <c r="CR15" s="340"/>
      <c r="CS15" s="338"/>
      <c r="CT15" s="339"/>
      <c r="CU15" s="339"/>
      <c r="CV15" s="339"/>
      <c r="CW15" s="339"/>
      <c r="CX15" s="339"/>
      <c r="CY15" s="339"/>
      <c r="CZ15" s="340"/>
      <c r="DA15" s="338">
        <v>1</v>
      </c>
      <c r="DB15" s="339"/>
      <c r="DC15" s="339"/>
      <c r="DD15" s="339"/>
      <c r="DE15" s="339"/>
      <c r="DF15" s="339"/>
      <c r="DG15" s="339"/>
      <c r="DH15" s="340"/>
      <c r="DI15" s="345"/>
      <c r="DJ15" s="346"/>
      <c r="DK15" s="346"/>
      <c r="DL15" s="346"/>
      <c r="DM15" s="346"/>
      <c r="DN15" s="346"/>
      <c r="DO15" s="346"/>
      <c r="DP15" s="347"/>
      <c r="DQ15" s="338"/>
      <c r="DR15" s="339"/>
      <c r="DS15" s="339"/>
      <c r="DT15" s="339"/>
      <c r="DU15" s="339"/>
      <c r="DV15" s="339"/>
      <c r="DW15" s="339"/>
      <c r="DX15" s="340"/>
      <c r="DY15" s="338">
        <v>1</v>
      </c>
      <c r="DZ15" s="339"/>
      <c r="EA15" s="339"/>
      <c r="EB15" s="339"/>
      <c r="EC15" s="339"/>
      <c r="ED15" s="339"/>
      <c r="EE15" s="339"/>
      <c r="EF15" s="340"/>
      <c r="EG15" s="338"/>
      <c r="EH15" s="339"/>
      <c r="EI15" s="339"/>
      <c r="EJ15" s="339"/>
      <c r="EK15" s="339"/>
      <c r="EL15" s="339"/>
      <c r="EM15" s="339"/>
      <c r="EN15" s="340"/>
      <c r="EO15" s="338"/>
      <c r="EP15" s="339"/>
      <c r="EQ15" s="339"/>
      <c r="ER15" s="339"/>
      <c r="ES15" s="339"/>
      <c r="ET15" s="339"/>
      <c r="EU15" s="339"/>
      <c r="EV15" s="339"/>
      <c r="EW15" s="339"/>
      <c r="EX15" s="340"/>
      <c r="FC15" s="44" t="s">
        <v>217</v>
      </c>
    </row>
    <row r="16" spans="1:159" ht="14.25" customHeight="1">
      <c r="A16" s="338">
        <v>5</v>
      </c>
      <c r="B16" s="339"/>
      <c r="C16" s="339"/>
      <c r="D16" s="339"/>
      <c r="E16" s="340"/>
      <c r="F16" s="341" t="s">
        <v>73</v>
      </c>
      <c r="G16" s="342"/>
      <c r="H16" s="342"/>
      <c r="I16" s="342"/>
      <c r="J16" s="342"/>
      <c r="K16" s="342"/>
      <c r="L16" s="342"/>
      <c r="M16" s="342"/>
      <c r="N16" s="342"/>
      <c r="O16" s="343"/>
      <c r="P16" s="338" t="s">
        <v>318</v>
      </c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40"/>
      <c r="AE16" s="361" t="s">
        <v>248</v>
      </c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9"/>
      <c r="AT16" s="338" t="s">
        <v>229</v>
      </c>
      <c r="AU16" s="339"/>
      <c r="AV16" s="339"/>
      <c r="AW16" s="339"/>
      <c r="AX16" s="339"/>
      <c r="AY16" s="339"/>
      <c r="AZ16" s="339"/>
      <c r="BA16" s="339"/>
      <c r="BB16" s="340"/>
      <c r="BC16" s="338">
        <v>6</v>
      </c>
      <c r="BD16" s="339"/>
      <c r="BE16" s="339"/>
      <c r="BF16" s="339"/>
      <c r="BG16" s="339"/>
      <c r="BH16" s="339"/>
      <c r="BI16" s="339"/>
      <c r="BJ16" s="340"/>
      <c r="BK16" s="338" t="s">
        <v>33</v>
      </c>
      <c r="BL16" s="339"/>
      <c r="BM16" s="339"/>
      <c r="BN16" s="339"/>
      <c r="BO16" s="339"/>
      <c r="BP16" s="339"/>
      <c r="BQ16" s="339"/>
      <c r="BR16" s="339"/>
      <c r="BS16" s="340"/>
      <c r="BT16" s="338" t="s">
        <v>33</v>
      </c>
      <c r="BU16" s="339"/>
      <c r="BV16" s="339"/>
      <c r="BW16" s="339"/>
      <c r="BX16" s="339"/>
      <c r="BY16" s="339"/>
      <c r="BZ16" s="339"/>
      <c r="CA16" s="340"/>
      <c r="CB16" s="338">
        <f t="shared" si="0"/>
        <v>2</v>
      </c>
      <c r="CC16" s="339"/>
      <c r="CD16" s="339"/>
      <c r="CE16" s="339"/>
      <c r="CF16" s="339"/>
      <c r="CG16" s="339"/>
      <c r="CH16" s="339"/>
      <c r="CI16" s="339"/>
      <c r="CJ16" s="340"/>
      <c r="CK16" s="338"/>
      <c r="CL16" s="339"/>
      <c r="CM16" s="339"/>
      <c r="CN16" s="339"/>
      <c r="CO16" s="339"/>
      <c r="CP16" s="339"/>
      <c r="CQ16" s="339"/>
      <c r="CR16" s="340"/>
      <c r="CS16" s="338">
        <v>2</v>
      </c>
      <c r="CT16" s="339"/>
      <c r="CU16" s="339"/>
      <c r="CV16" s="339"/>
      <c r="CW16" s="339"/>
      <c r="CX16" s="339"/>
      <c r="CY16" s="339"/>
      <c r="CZ16" s="340"/>
      <c r="DA16" s="338"/>
      <c r="DB16" s="339"/>
      <c r="DC16" s="339"/>
      <c r="DD16" s="339"/>
      <c r="DE16" s="339"/>
      <c r="DF16" s="339"/>
      <c r="DG16" s="339"/>
      <c r="DH16" s="340"/>
      <c r="DI16" s="338"/>
      <c r="DJ16" s="339"/>
      <c r="DK16" s="339"/>
      <c r="DL16" s="339"/>
      <c r="DM16" s="339"/>
      <c r="DN16" s="339"/>
      <c r="DO16" s="339"/>
      <c r="DP16" s="340"/>
      <c r="DQ16" s="338"/>
      <c r="DR16" s="339"/>
      <c r="DS16" s="339"/>
      <c r="DT16" s="339"/>
      <c r="DU16" s="339"/>
      <c r="DV16" s="339"/>
      <c r="DW16" s="339"/>
      <c r="DX16" s="340"/>
      <c r="DY16" s="338">
        <v>2</v>
      </c>
      <c r="DZ16" s="339"/>
      <c r="EA16" s="339"/>
      <c r="EB16" s="339"/>
      <c r="EC16" s="339"/>
      <c r="ED16" s="339"/>
      <c r="EE16" s="339"/>
      <c r="EF16" s="340"/>
      <c r="EG16" s="338"/>
      <c r="EH16" s="339"/>
      <c r="EI16" s="339"/>
      <c r="EJ16" s="339"/>
      <c r="EK16" s="339"/>
      <c r="EL16" s="339"/>
      <c r="EM16" s="339"/>
      <c r="EN16" s="340"/>
      <c r="EO16" s="338"/>
      <c r="EP16" s="339"/>
      <c r="EQ16" s="339"/>
      <c r="ER16" s="339"/>
      <c r="ES16" s="339"/>
      <c r="ET16" s="339"/>
      <c r="EU16" s="339"/>
      <c r="EV16" s="339"/>
      <c r="EW16" s="339"/>
      <c r="EX16" s="340"/>
      <c r="FC16" s="44" t="s">
        <v>247</v>
      </c>
    </row>
    <row r="17" spans="1:159" ht="12.75">
      <c r="A17" s="338">
        <v>6</v>
      </c>
      <c r="B17" s="339"/>
      <c r="C17" s="339"/>
      <c r="D17" s="339"/>
      <c r="E17" s="340"/>
      <c r="F17" s="341" t="s">
        <v>73</v>
      </c>
      <c r="G17" s="342"/>
      <c r="H17" s="342"/>
      <c r="I17" s="342"/>
      <c r="J17" s="342"/>
      <c r="K17" s="342"/>
      <c r="L17" s="342"/>
      <c r="M17" s="342"/>
      <c r="N17" s="342"/>
      <c r="O17" s="343"/>
      <c r="P17" s="338" t="s">
        <v>212</v>
      </c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40"/>
      <c r="AE17" s="338" t="s">
        <v>213</v>
      </c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40"/>
      <c r="AT17" s="338" t="s">
        <v>214</v>
      </c>
      <c r="AU17" s="339"/>
      <c r="AV17" s="339"/>
      <c r="AW17" s="339"/>
      <c r="AX17" s="339"/>
      <c r="AY17" s="339"/>
      <c r="AZ17" s="339"/>
      <c r="BA17" s="339"/>
      <c r="BB17" s="340"/>
      <c r="BC17" s="338">
        <v>6</v>
      </c>
      <c r="BD17" s="339"/>
      <c r="BE17" s="339"/>
      <c r="BF17" s="339"/>
      <c r="BG17" s="339"/>
      <c r="BH17" s="339"/>
      <c r="BI17" s="339"/>
      <c r="BJ17" s="340"/>
      <c r="BK17" s="338" t="s">
        <v>33</v>
      </c>
      <c r="BL17" s="339"/>
      <c r="BM17" s="339"/>
      <c r="BN17" s="339"/>
      <c r="BO17" s="339"/>
      <c r="BP17" s="339"/>
      <c r="BQ17" s="339"/>
      <c r="BR17" s="339"/>
      <c r="BS17" s="340"/>
      <c r="BT17" s="338" t="s">
        <v>33</v>
      </c>
      <c r="BU17" s="339"/>
      <c r="BV17" s="339"/>
      <c r="BW17" s="339"/>
      <c r="BX17" s="339"/>
      <c r="BY17" s="339"/>
      <c r="BZ17" s="339"/>
      <c r="CA17" s="340"/>
      <c r="CB17" s="338">
        <f t="shared" si="0"/>
        <v>1</v>
      </c>
      <c r="CC17" s="339"/>
      <c r="CD17" s="339"/>
      <c r="CE17" s="339"/>
      <c r="CF17" s="339"/>
      <c r="CG17" s="339"/>
      <c r="CH17" s="339"/>
      <c r="CI17" s="339"/>
      <c r="CJ17" s="340"/>
      <c r="CK17" s="338"/>
      <c r="CL17" s="339"/>
      <c r="CM17" s="339"/>
      <c r="CN17" s="339"/>
      <c r="CO17" s="339"/>
      <c r="CP17" s="339"/>
      <c r="CQ17" s="339"/>
      <c r="CR17" s="340"/>
      <c r="CS17" s="338"/>
      <c r="CT17" s="339"/>
      <c r="CU17" s="339"/>
      <c r="CV17" s="339"/>
      <c r="CW17" s="339"/>
      <c r="CX17" s="339"/>
      <c r="CY17" s="339"/>
      <c r="CZ17" s="340"/>
      <c r="DA17" s="338">
        <v>1</v>
      </c>
      <c r="DB17" s="339"/>
      <c r="DC17" s="339"/>
      <c r="DD17" s="339"/>
      <c r="DE17" s="339"/>
      <c r="DF17" s="339"/>
      <c r="DG17" s="339"/>
      <c r="DH17" s="340"/>
      <c r="DI17" s="338">
        <v>1</v>
      </c>
      <c r="DJ17" s="339"/>
      <c r="DK17" s="339"/>
      <c r="DL17" s="339"/>
      <c r="DM17" s="339"/>
      <c r="DN17" s="339"/>
      <c r="DO17" s="339"/>
      <c r="DP17" s="340"/>
      <c r="DQ17" s="338"/>
      <c r="DR17" s="339"/>
      <c r="DS17" s="339"/>
      <c r="DT17" s="339"/>
      <c r="DU17" s="339"/>
      <c r="DV17" s="339"/>
      <c r="DW17" s="339"/>
      <c r="DX17" s="340"/>
      <c r="DY17" s="338"/>
      <c r="DZ17" s="339"/>
      <c r="EA17" s="339"/>
      <c r="EB17" s="339"/>
      <c r="EC17" s="339"/>
      <c r="ED17" s="339"/>
      <c r="EE17" s="339"/>
      <c r="EF17" s="340"/>
      <c r="EG17" s="338"/>
      <c r="EH17" s="339"/>
      <c r="EI17" s="339"/>
      <c r="EJ17" s="339"/>
      <c r="EK17" s="339"/>
      <c r="EL17" s="339"/>
      <c r="EM17" s="339"/>
      <c r="EN17" s="340"/>
      <c r="EO17" s="338">
        <v>1</v>
      </c>
      <c r="EP17" s="339"/>
      <c r="EQ17" s="339"/>
      <c r="ER17" s="339"/>
      <c r="ES17" s="339"/>
      <c r="ET17" s="339"/>
      <c r="EU17" s="339"/>
      <c r="EV17" s="339"/>
      <c r="EW17" s="339"/>
      <c r="EX17" s="340"/>
      <c r="FC17" s="44" t="s">
        <v>334</v>
      </c>
    </row>
    <row r="18" spans="1:159" ht="12.75">
      <c r="A18" s="338">
        <v>7</v>
      </c>
      <c r="B18" s="339"/>
      <c r="C18" s="339"/>
      <c r="D18" s="339"/>
      <c r="E18" s="340"/>
      <c r="F18" s="341" t="s">
        <v>73</v>
      </c>
      <c r="G18" s="342"/>
      <c r="H18" s="342"/>
      <c r="I18" s="342"/>
      <c r="J18" s="342"/>
      <c r="K18" s="342"/>
      <c r="L18" s="342"/>
      <c r="M18" s="342"/>
      <c r="N18" s="342"/>
      <c r="O18" s="343"/>
      <c r="P18" s="373" t="s">
        <v>333</v>
      </c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5"/>
      <c r="AE18" s="338" t="s">
        <v>197</v>
      </c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40"/>
      <c r="AT18" s="338" t="s">
        <v>322</v>
      </c>
      <c r="AU18" s="339"/>
      <c r="AV18" s="339"/>
      <c r="AW18" s="339"/>
      <c r="AX18" s="339"/>
      <c r="AY18" s="339"/>
      <c r="AZ18" s="339"/>
      <c r="BA18" s="339"/>
      <c r="BB18" s="340"/>
      <c r="BC18" s="338">
        <v>6</v>
      </c>
      <c r="BD18" s="339"/>
      <c r="BE18" s="339"/>
      <c r="BF18" s="339"/>
      <c r="BG18" s="339"/>
      <c r="BH18" s="339"/>
      <c r="BI18" s="339"/>
      <c r="BJ18" s="340"/>
      <c r="BK18" s="338" t="s">
        <v>33</v>
      </c>
      <c r="BL18" s="339"/>
      <c r="BM18" s="339"/>
      <c r="BN18" s="339"/>
      <c r="BO18" s="339"/>
      <c r="BP18" s="339"/>
      <c r="BQ18" s="339"/>
      <c r="BR18" s="339"/>
      <c r="BS18" s="340"/>
      <c r="BT18" s="338" t="s">
        <v>33</v>
      </c>
      <c r="BU18" s="339"/>
      <c r="BV18" s="339"/>
      <c r="BW18" s="339"/>
      <c r="BX18" s="339"/>
      <c r="BY18" s="339"/>
      <c r="BZ18" s="339"/>
      <c r="CA18" s="340"/>
      <c r="CB18" s="338">
        <f t="shared" si="0"/>
        <v>1</v>
      </c>
      <c r="CC18" s="339"/>
      <c r="CD18" s="339"/>
      <c r="CE18" s="339"/>
      <c r="CF18" s="339"/>
      <c r="CG18" s="339"/>
      <c r="CH18" s="339"/>
      <c r="CI18" s="339"/>
      <c r="CJ18" s="340"/>
      <c r="CK18" s="338"/>
      <c r="CL18" s="339"/>
      <c r="CM18" s="339"/>
      <c r="CN18" s="339"/>
      <c r="CO18" s="339"/>
      <c r="CP18" s="339"/>
      <c r="CQ18" s="339"/>
      <c r="CR18" s="340"/>
      <c r="CS18" s="338"/>
      <c r="CT18" s="339"/>
      <c r="CU18" s="339"/>
      <c r="CV18" s="339"/>
      <c r="CW18" s="339"/>
      <c r="CX18" s="339"/>
      <c r="CY18" s="339"/>
      <c r="CZ18" s="340"/>
      <c r="DA18" s="338">
        <v>1</v>
      </c>
      <c r="DB18" s="339"/>
      <c r="DC18" s="339"/>
      <c r="DD18" s="339"/>
      <c r="DE18" s="339"/>
      <c r="DF18" s="339"/>
      <c r="DG18" s="339"/>
      <c r="DH18" s="340"/>
      <c r="DI18" s="338"/>
      <c r="DJ18" s="339"/>
      <c r="DK18" s="339"/>
      <c r="DL18" s="339"/>
      <c r="DM18" s="339"/>
      <c r="DN18" s="339"/>
      <c r="DO18" s="339"/>
      <c r="DP18" s="340"/>
      <c r="DQ18" s="338"/>
      <c r="DR18" s="339"/>
      <c r="DS18" s="339"/>
      <c r="DT18" s="339"/>
      <c r="DU18" s="339"/>
      <c r="DV18" s="339"/>
      <c r="DW18" s="339"/>
      <c r="DX18" s="340"/>
      <c r="DY18" s="338">
        <v>1</v>
      </c>
      <c r="DZ18" s="339"/>
      <c r="EA18" s="339"/>
      <c r="EB18" s="339"/>
      <c r="EC18" s="339"/>
      <c r="ED18" s="339"/>
      <c r="EE18" s="339"/>
      <c r="EF18" s="340"/>
      <c r="EG18" s="338"/>
      <c r="EH18" s="339"/>
      <c r="EI18" s="339"/>
      <c r="EJ18" s="339"/>
      <c r="EK18" s="339"/>
      <c r="EL18" s="339"/>
      <c r="EM18" s="339"/>
      <c r="EN18" s="340"/>
      <c r="EO18" s="338">
        <v>1</v>
      </c>
      <c r="EP18" s="339"/>
      <c r="EQ18" s="339"/>
      <c r="ER18" s="339"/>
      <c r="ES18" s="339"/>
      <c r="ET18" s="339"/>
      <c r="EU18" s="339"/>
      <c r="EV18" s="339"/>
      <c r="EW18" s="339"/>
      <c r="EX18" s="340"/>
      <c r="FC18" s="44" t="s">
        <v>335</v>
      </c>
    </row>
    <row r="19" spans="1:159" ht="12.75">
      <c r="A19" s="338">
        <v>8</v>
      </c>
      <c r="B19" s="339"/>
      <c r="C19" s="339"/>
      <c r="D19" s="339"/>
      <c r="E19" s="340"/>
      <c r="F19" s="341" t="s">
        <v>73</v>
      </c>
      <c r="G19" s="342"/>
      <c r="H19" s="342"/>
      <c r="I19" s="342"/>
      <c r="J19" s="342"/>
      <c r="K19" s="342"/>
      <c r="L19" s="342"/>
      <c r="M19" s="342"/>
      <c r="N19" s="342"/>
      <c r="O19" s="343"/>
      <c r="P19" s="338" t="s">
        <v>318</v>
      </c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40"/>
      <c r="AE19" s="338" t="s">
        <v>199</v>
      </c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40"/>
      <c r="AT19" s="338" t="s">
        <v>230</v>
      </c>
      <c r="AU19" s="339"/>
      <c r="AV19" s="339"/>
      <c r="AW19" s="339"/>
      <c r="AX19" s="339"/>
      <c r="AY19" s="339"/>
      <c r="AZ19" s="339"/>
      <c r="BA19" s="339"/>
      <c r="BB19" s="340"/>
      <c r="BC19" s="338">
        <v>6</v>
      </c>
      <c r="BD19" s="339"/>
      <c r="BE19" s="339"/>
      <c r="BF19" s="339"/>
      <c r="BG19" s="339"/>
      <c r="BH19" s="339"/>
      <c r="BI19" s="339"/>
      <c r="BJ19" s="340"/>
      <c r="BK19" s="338" t="s">
        <v>33</v>
      </c>
      <c r="BL19" s="339"/>
      <c r="BM19" s="339"/>
      <c r="BN19" s="339"/>
      <c r="BO19" s="339"/>
      <c r="BP19" s="339"/>
      <c r="BQ19" s="339"/>
      <c r="BR19" s="339"/>
      <c r="BS19" s="340"/>
      <c r="BT19" s="338" t="s">
        <v>33</v>
      </c>
      <c r="BU19" s="339"/>
      <c r="BV19" s="339"/>
      <c r="BW19" s="339"/>
      <c r="BX19" s="339"/>
      <c r="BY19" s="339"/>
      <c r="BZ19" s="339"/>
      <c r="CA19" s="340"/>
      <c r="CB19" s="338">
        <f t="shared" si="0"/>
        <v>1</v>
      </c>
      <c r="CC19" s="339"/>
      <c r="CD19" s="339"/>
      <c r="CE19" s="339"/>
      <c r="CF19" s="339"/>
      <c r="CG19" s="339"/>
      <c r="CH19" s="339"/>
      <c r="CI19" s="339"/>
      <c r="CJ19" s="340"/>
      <c r="CK19" s="338"/>
      <c r="CL19" s="339"/>
      <c r="CM19" s="339"/>
      <c r="CN19" s="339"/>
      <c r="CO19" s="339"/>
      <c r="CP19" s="339"/>
      <c r="CQ19" s="339"/>
      <c r="CR19" s="340"/>
      <c r="CS19" s="338"/>
      <c r="CT19" s="339"/>
      <c r="CU19" s="339"/>
      <c r="CV19" s="339"/>
      <c r="CW19" s="339"/>
      <c r="CX19" s="339"/>
      <c r="CY19" s="339"/>
      <c r="CZ19" s="340"/>
      <c r="DA19" s="338">
        <v>1</v>
      </c>
      <c r="DB19" s="339"/>
      <c r="DC19" s="339"/>
      <c r="DD19" s="339"/>
      <c r="DE19" s="339"/>
      <c r="DF19" s="339"/>
      <c r="DG19" s="339"/>
      <c r="DH19" s="340"/>
      <c r="DI19" s="338"/>
      <c r="DJ19" s="339"/>
      <c r="DK19" s="339"/>
      <c r="DL19" s="339"/>
      <c r="DM19" s="339"/>
      <c r="DN19" s="339"/>
      <c r="DO19" s="339"/>
      <c r="DP19" s="340"/>
      <c r="DQ19" s="338"/>
      <c r="DR19" s="339"/>
      <c r="DS19" s="339"/>
      <c r="DT19" s="339"/>
      <c r="DU19" s="339"/>
      <c r="DV19" s="339"/>
      <c r="DW19" s="339"/>
      <c r="DX19" s="340"/>
      <c r="DY19" s="338">
        <v>1</v>
      </c>
      <c r="DZ19" s="339"/>
      <c r="EA19" s="339"/>
      <c r="EB19" s="339"/>
      <c r="EC19" s="339"/>
      <c r="ED19" s="339"/>
      <c r="EE19" s="339"/>
      <c r="EF19" s="340"/>
      <c r="EG19" s="338"/>
      <c r="EH19" s="339"/>
      <c r="EI19" s="339"/>
      <c r="EJ19" s="339"/>
      <c r="EK19" s="339"/>
      <c r="EL19" s="339"/>
      <c r="EM19" s="339"/>
      <c r="EN19" s="340"/>
      <c r="EO19" s="338"/>
      <c r="EP19" s="339"/>
      <c r="EQ19" s="339"/>
      <c r="ER19" s="339"/>
      <c r="ES19" s="339"/>
      <c r="ET19" s="339"/>
      <c r="EU19" s="339"/>
      <c r="EV19" s="339"/>
      <c r="EW19" s="339"/>
      <c r="EX19" s="340"/>
      <c r="FC19" s="44" t="s">
        <v>218</v>
      </c>
    </row>
    <row r="20" spans="1:159" ht="12.75">
      <c r="A20" s="338">
        <v>9</v>
      </c>
      <c r="B20" s="339"/>
      <c r="C20" s="339"/>
      <c r="D20" s="339"/>
      <c r="E20" s="340"/>
      <c r="F20" s="341" t="s">
        <v>73</v>
      </c>
      <c r="G20" s="342"/>
      <c r="H20" s="342"/>
      <c r="I20" s="342"/>
      <c r="J20" s="342"/>
      <c r="K20" s="342"/>
      <c r="L20" s="342"/>
      <c r="M20" s="342"/>
      <c r="N20" s="342"/>
      <c r="O20" s="343"/>
      <c r="P20" s="338" t="s">
        <v>317</v>
      </c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40"/>
      <c r="AE20" s="338" t="s">
        <v>235</v>
      </c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40"/>
      <c r="AT20" s="338"/>
      <c r="AU20" s="339"/>
      <c r="AV20" s="339"/>
      <c r="AW20" s="339"/>
      <c r="AX20" s="339"/>
      <c r="AY20" s="339"/>
      <c r="AZ20" s="339"/>
      <c r="BA20" s="339"/>
      <c r="BB20" s="340"/>
      <c r="BC20" s="338"/>
      <c r="BD20" s="339"/>
      <c r="BE20" s="339"/>
      <c r="BF20" s="339"/>
      <c r="BG20" s="339"/>
      <c r="BH20" s="339"/>
      <c r="BI20" s="339"/>
      <c r="BJ20" s="340"/>
      <c r="BK20" s="338" t="s">
        <v>106</v>
      </c>
      <c r="BL20" s="339"/>
      <c r="BM20" s="339"/>
      <c r="BN20" s="339"/>
      <c r="BO20" s="339"/>
      <c r="BP20" s="339"/>
      <c r="BQ20" s="339"/>
      <c r="BR20" s="339"/>
      <c r="BS20" s="340"/>
      <c r="BT20" s="338">
        <v>6</v>
      </c>
      <c r="BU20" s="339"/>
      <c r="BV20" s="339"/>
      <c r="BW20" s="339"/>
      <c r="BX20" s="339"/>
      <c r="BY20" s="339"/>
      <c r="BZ20" s="339"/>
      <c r="CA20" s="340"/>
      <c r="CB20" s="338">
        <f t="shared" si="0"/>
        <v>2</v>
      </c>
      <c r="CC20" s="339"/>
      <c r="CD20" s="339"/>
      <c r="CE20" s="339"/>
      <c r="CF20" s="339"/>
      <c r="CG20" s="339"/>
      <c r="CH20" s="339"/>
      <c r="CI20" s="339"/>
      <c r="CJ20" s="340"/>
      <c r="CK20" s="338"/>
      <c r="CL20" s="339"/>
      <c r="CM20" s="339"/>
      <c r="CN20" s="339"/>
      <c r="CO20" s="339"/>
      <c r="CP20" s="339"/>
      <c r="CQ20" s="339"/>
      <c r="CR20" s="340"/>
      <c r="CS20" s="338"/>
      <c r="CT20" s="339"/>
      <c r="CU20" s="339"/>
      <c r="CV20" s="339"/>
      <c r="CW20" s="339"/>
      <c r="CX20" s="339"/>
      <c r="CY20" s="339"/>
      <c r="CZ20" s="340"/>
      <c r="DA20" s="338">
        <v>2</v>
      </c>
      <c r="DB20" s="339"/>
      <c r="DC20" s="339"/>
      <c r="DD20" s="339"/>
      <c r="DE20" s="339"/>
      <c r="DF20" s="339"/>
      <c r="DG20" s="339"/>
      <c r="DH20" s="340"/>
      <c r="DI20" s="338"/>
      <c r="DJ20" s="339"/>
      <c r="DK20" s="339"/>
      <c r="DL20" s="339"/>
      <c r="DM20" s="339"/>
      <c r="DN20" s="339"/>
      <c r="DO20" s="339"/>
      <c r="DP20" s="340"/>
      <c r="DQ20" s="338"/>
      <c r="DR20" s="339"/>
      <c r="DS20" s="339"/>
      <c r="DT20" s="339"/>
      <c r="DU20" s="339"/>
      <c r="DV20" s="339"/>
      <c r="DW20" s="339"/>
      <c r="DX20" s="340"/>
      <c r="DY20" s="338">
        <v>2</v>
      </c>
      <c r="DZ20" s="339"/>
      <c r="EA20" s="339"/>
      <c r="EB20" s="339"/>
      <c r="EC20" s="339"/>
      <c r="ED20" s="339"/>
      <c r="EE20" s="339"/>
      <c r="EF20" s="340"/>
      <c r="EG20" s="338"/>
      <c r="EH20" s="339"/>
      <c r="EI20" s="339"/>
      <c r="EJ20" s="339"/>
      <c r="EK20" s="339"/>
      <c r="EL20" s="339"/>
      <c r="EM20" s="339"/>
      <c r="EN20" s="340"/>
      <c r="EO20" s="338">
        <v>2</v>
      </c>
      <c r="EP20" s="339"/>
      <c r="EQ20" s="339"/>
      <c r="ER20" s="339"/>
      <c r="ES20" s="339"/>
      <c r="ET20" s="339"/>
      <c r="EU20" s="339"/>
      <c r="EV20" s="339"/>
      <c r="EW20" s="339"/>
      <c r="EX20" s="340"/>
      <c r="FC20" s="44" t="s">
        <v>336</v>
      </c>
    </row>
    <row r="21" spans="1:159" ht="25.5" customHeight="1">
      <c r="A21" s="338">
        <v>10</v>
      </c>
      <c r="B21" s="339"/>
      <c r="C21" s="339"/>
      <c r="D21" s="339"/>
      <c r="E21" s="340"/>
      <c r="F21" s="341" t="s">
        <v>73</v>
      </c>
      <c r="G21" s="342"/>
      <c r="H21" s="342"/>
      <c r="I21" s="342"/>
      <c r="J21" s="342"/>
      <c r="K21" s="342"/>
      <c r="L21" s="342"/>
      <c r="M21" s="342"/>
      <c r="N21" s="342"/>
      <c r="O21" s="343"/>
      <c r="P21" s="338" t="s">
        <v>318</v>
      </c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40"/>
      <c r="AE21" s="361" t="s">
        <v>200</v>
      </c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9"/>
      <c r="AT21" s="338" t="s">
        <v>230</v>
      </c>
      <c r="AU21" s="339"/>
      <c r="AV21" s="339"/>
      <c r="AW21" s="339"/>
      <c r="AX21" s="339"/>
      <c r="AY21" s="339"/>
      <c r="AZ21" s="339"/>
      <c r="BA21" s="339"/>
      <c r="BB21" s="340"/>
      <c r="BC21" s="338">
        <v>6</v>
      </c>
      <c r="BD21" s="339"/>
      <c r="BE21" s="339"/>
      <c r="BF21" s="339"/>
      <c r="BG21" s="339"/>
      <c r="BH21" s="339"/>
      <c r="BI21" s="339"/>
      <c r="BJ21" s="340"/>
      <c r="BK21" s="338" t="s">
        <v>33</v>
      </c>
      <c r="BL21" s="339"/>
      <c r="BM21" s="339"/>
      <c r="BN21" s="339"/>
      <c r="BO21" s="339"/>
      <c r="BP21" s="339"/>
      <c r="BQ21" s="339"/>
      <c r="BR21" s="339"/>
      <c r="BS21" s="340"/>
      <c r="BT21" s="338" t="s">
        <v>33</v>
      </c>
      <c r="BU21" s="339"/>
      <c r="BV21" s="339"/>
      <c r="BW21" s="339"/>
      <c r="BX21" s="339"/>
      <c r="BY21" s="339"/>
      <c r="BZ21" s="339"/>
      <c r="CA21" s="340"/>
      <c r="CB21" s="338">
        <f t="shared" si="0"/>
        <v>4</v>
      </c>
      <c r="CC21" s="339"/>
      <c r="CD21" s="339"/>
      <c r="CE21" s="339"/>
      <c r="CF21" s="339"/>
      <c r="CG21" s="339"/>
      <c r="CH21" s="339"/>
      <c r="CI21" s="339"/>
      <c r="CJ21" s="340"/>
      <c r="CK21" s="338"/>
      <c r="CL21" s="339"/>
      <c r="CM21" s="339"/>
      <c r="CN21" s="339"/>
      <c r="CO21" s="339"/>
      <c r="CP21" s="339"/>
      <c r="CQ21" s="339"/>
      <c r="CR21" s="340"/>
      <c r="CS21" s="338">
        <v>4</v>
      </c>
      <c r="CT21" s="339"/>
      <c r="CU21" s="339"/>
      <c r="CV21" s="339"/>
      <c r="CW21" s="339"/>
      <c r="CX21" s="339"/>
      <c r="CY21" s="339"/>
      <c r="CZ21" s="340"/>
      <c r="DA21" s="338"/>
      <c r="DB21" s="339"/>
      <c r="DC21" s="339"/>
      <c r="DD21" s="339"/>
      <c r="DE21" s="339"/>
      <c r="DF21" s="339"/>
      <c r="DG21" s="339"/>
      <c r="DH21" s="340"/>
      <c r="DI21" s="338"/>
      <c r="DJ21" s="339"/>
      <c r="DK21" s="339"/>
      <c r="DL21" s="339"/>
      <c r="DM21" s="339"/>
      <c r="DN21" s="339"/>
      <c r="DO21" s="339"/>
      <c r="DP21" s="340"/>
      <c r="DQ21" s="338"/>
      <c r="DR21" s="339"/>
      <c r="DS21" s="339"/>
      <c r="DT21" s="339"/>
      <c r="DU21" s="339"/>
      <c r="DV21" s="339"/>
      <c r="DW21" s="339"/>
      <c r="DX21" s="340"/>
      <c r="DY21" s="338">
        <v>4</v>
      </c>
      <c r="DZ21" s="339"/>
      <c r="EA21" s="339"/>
      <c r="EB21" s="339"/>
      <c r="EC21" s="339"/>
      <c r="ED21" s="339"/>
      <c r="EE21" s="339"/>
      <c r="EF21" s="340"/>
      <c r="EG21" s="338"/>
      <c r="EH21" s="339"/>
      <c r="EI21" s="339"/>
      <c r="EJ21" s="339"/>
      <c r="EK21" s="339"/>
      <c r="EL21" s="339"/>
      <c r="EM21" s="339"/>
      <c r="EN21" s="340"/>
      <c r="EO21" s="338"/>
      <c r="EP21" s="339"/>
      <c r="EQ21" s="339"/>
      <c r="ER21" s="339"/>
      <c r="ES21" s="339"/>
      <c r="ET21" s="339"/>
      <c r="EU21" s="339"/>
      <c r="EV21" s="339"/>
      <c r="EW21" s="339"/>
      <c r="EX21" s="340"/>
      <c r="FC21" s="44" t="s">
        <v>219</v>
      </c>
    </row>
    <row r="22" spans="1:159" ht="18" customHeight="1">
      <c r="A22" s="338">
        <v>11</v>
      </c>
      <c r="B22" s="339"/>
      <c r="C22" s="339"/>
      <c r="D22" s="339"/>
      <c r="E22" s="340"/>
      <c r="F22" s="341" t="s">
        <v>73</v>
      </c>
      <c r="G22" s="342"/>
      <c r="H22" s="342"/>
      <c r="I22" s="342"/>
      <c r="J22" s="342"/>
      <c r="K22" s="342"/>
      <c r="L22" s="342"/>
      <c r="M22" s="342"/>
      <c r="N22" s="342"/>
      <c r="O22" s="343"/>
      <c r="P22" s="338" t="s">
        <v>205</v>
      </c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40"/>
      <c r="AE22" s="361" t="s">
        <v>201</v>
      </c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9"/>
      <c r="AT22" s="338" t="s">
        <v>323</v>
      </c>
      <c r="AU22" s="339"/>
      <c r="AV22" s="339"/>
      <c r="AW22" s="339"/>
      <c r="AX22" s="339"/>
      <c r="AY22" s="339"/>
      <c r="AZ22" s="339"/>
      <c r="BA22" s="339"/>
      <c r="BB22" s="340"/>
      <c r="BC22" s="338">
        <v>6</v>
      </c>
      <c r="BD22" s="339"/>
      <c r="BE22" s="339"/>
      <c r="BF22" s="339"/>
      <c r="BG22" s="339"/>
      <c r="BH22" s="339"/>
      <c r="BI22" s="339"/>
      <c r="BJ22" s="340"/>
      <c r="BK22" s="338" t="s">
        <v>33</v>
      </c>
      <c r="BL22" s="339"/>
      <c r="BM22" s="339"/>
      <c r="BN22" s="339"/>
      <c r="BO22" s="339"/>
      <c r="BP22" s="339"/>
      <c r="BQ22" s="339"/>
      <c r="BR22" s="339"/>
      <c r="BS22" s="340"/>
      <c r="BT22" s="338" t="s">
        <v>33</v>
      </c>
      <c r="BU22" s="339"/>
      <c r="BV22" s="339"/>
      <c r="BW22" s="339"/>
      <c r="BX22" s="339"/>
      <c r="BY22" s="339"/>
      <c r="BZ22" s="339"/>
      <c r="CA22" s="340"/>
      <c r="CB22" s="338">
        <f t="shared" si="0"/>
        <v>1</v>
      </c>
      <c r="CC22" s="339"/>
      <c r="CD22" s="339"/>
      <c r="CE22" s="339"/>
      <c r="CF22" s="339"/>
      <c r="CG22" s="339"/>
      <c r="CH22" s="339"/>
      <c r="CI22" s="339"/>
      <c r="CJ22" s="340"/>
      <c r="CK22" s="338"/>
      <c r="CL22" s="339"/>
      <c r="CM22" s="339"/>
      <c r="CN22" s="339"/>
      <c r="CO22" s="339"/>
      <c r="CP22" s="339"/>
      <c r="CQ22" s="339"/>
      <c r="CR22" s="340"/>
      <c r="CS22" s="338"/>
      <c r="CT22" s="339"/>
      <c r="CU22" s="339"/>
      <c r="CV22" s="339"/>
      <c r="CW22" s="339"/>
      <c r="CX22" s="339"/>
      <c r="CY22" s="339"/>
      <c r="CZ22" s="340"/>
      <c r="DA22" s="338">
        <v>1</v>
      </c>
      <c r="DB22" s="339"/>
      <c r="DC22" s="339"/>
      <c r="DD22" s="339"/>
      <c r="DE22" s="339"/>
      <c r="DF22" s="339"/>
      <c r="DG22" s="339"/>
      <c r="DH22" s="340"/>
      <c r="DI22" s="338"/>
      <c r="DJ22" s="339"/>
      <c r="DK22" s="339"/>
      <c r="DL22" s="339"/>
      <c r="DM22" s="339"/>
      <c r="DN22" s="339"/>
      <c r="DO22" s="339"/>
      <c r="DP22" s="340"/>
      <c r="DQ22" s="338"/>
      <c r="DR22" s="339"/>
      <c r="DS22" s="339"/>
      <c r="DT22" s="339"/>
      <c r="DU22" s="339"/>
      <c r="DV22" s="339"/>
      <c r="DW22" s="339"/>
      <c r="DX22" s="340"/>
      <c r="DY22" s="338">
        <v>1</v>
      </c>
      <c r="DZ22" s="339"/>
      <c r="EA22" s="339"/>
      <c r="EB22" s="339"/>
      <c r="EC22" s="339"/>
      <c r="ED22" s="339"/>
      <c r="EE22" s="339"/>
      <c r="EF22" s="340"/>
      <c r="EG22" s="338"/>
      <c r="EH22" s="339"/>
      <c r="EI22" s="339"/>
      <c r="EJ22" s="339"/>
      <c r="EK22" s="339"/>
      <c r="EL22" s="339"/>
      <c r="EM22" s="339"/>
      <c r="EN22" s="340"/>
      <c r="EO22" s="338"/>
      <c r="EP22" s="339"/>
      <c r="EQ22" s="339"/>
      <c r="ER22" s="339"/>
      <c r="ES22" s="339"/>
      <c r="ET22" s="339"/>
      <c r="EU22" s="339"/>
      <c r="EV22" s="339"/>
      <c r="EW22" s="339"/>
      <c r="EX22" s="340"/>
      <c r="FC22" s="44" t="s">
        <v>220</v>
      </c>
    </row>
    <row r="23" spans="1:159" ht="12.75">
      <c r="A23" s="338">
        <v>12</v>
      </c>
      <c r="B23" s="339"/>
      <c r="C23" s="339"/>
      <c r="D23" s="339"/>
      <c r="E23" s="340"/>
      <c r="F23" s="341" t="s">
        <v>73</v>
      </c>
      <c r="G23" s="342"/>
      <c r="H23" s="342"/>
      <c r="I23" s="342"/>
      <c r="J23" s="342"/>
      <c r="K23" s="342"/>
      <c r="L23" s="342"/>
      <c r="M23" s="342"/>
      <c r="N23" s="342"/>
      <c r="O23" s="343"/>
      <c r="P23" s="338" t="s">
        <v>316</v>
      </c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40"/>
      <c r="AE23" s="338" t="s">
        <v>202</v>
      </c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40"/>
      <c r="AT23" s="338" t="s">
        <v>324</v>
      </c>
      <c r="AU23" s="339"/>
      <c r="AV23" s="339"/>
      <c r="AW23" s="339"/>
      <c r="AX23" s="339"/>
      <c r="AY23" s="339"/>
      <c r="AZ23" s="339"/>
      <c r="BA23" s="339"/>
      <c r="BB23" s="340"/>
      <c r="BC23" s="338">
        <v>6</v>
      </c>
      <c r="BD23" s="339"/>
      <c r="BE23" s="339"/>
      <c r="BF23" s="339"/>
      <c r="BG23" s="339"/>
      <c r="BH23" s="339"/>
      <c r="BI23" s="339"/>
      <c r="BJ23" s="340"/>
      <c r="BK23" s="338" t="s">
        <v>33</v>
      </c>
      <c r="BL23" s="339"/>
      <c r="BM23" s="339"/>
      <c r="BN23" s="339"/>
      <c r="BO23" s="339"/>
      <c r="BP23" s="339"/>
      <c r="BQ23" s="339"/>
      <c r="BR23" s="339"/>
      <c r="BS23" s="340"/>
      <c r="BT23" s="338" t="s">
        <v>33</v>
      </c>
      <c r="BU23" s="339"/>
      <c r="BV23" s="339"/>
      <c r="BW23" s="339"/>
      <c r="BX23" s="339"/>
      <c r="BY23" s="339"/>
      <c r="BZ23" s="339"/>
      <c r="CA23" s="340"/>
      <c r="CB23" s="338">
        <f t="shared" si="0"/>
        <v>1</v>
      </c>
      <c r="CC23" s="339"/>
      <c r="CD23" s="339"/>
      <c r="CE23" s="339"/>
      <c r="CF23" s="339"/>
      <c r="CG23" s="339"/>
      <c r="CH23" s="339"/>
      <c r="CI23" s="339"/>
      <c r="CJ23" s="340"/>
      <c r="CK23" s="338">
        <v>1</v>
      </c>
      <c r="CL23" s="339"/>
      <c r="CM23" s="339"/>
      <c r="CN23" s="339"/>
      <c r="CO23" s="339"/>
      <c r="CP23" s="339"/>
      <c r="CQ23" s="339"/>
      <c r="CR23" s="340"/>
      <c r="CS23" s="338"/>
      <c r="CT23" s="339"/>
      <c r="CU23" s="339"/>
      <c r="CV23" s="339"/>
      <c r="CW23" s="339"/>
      <c r="CX23" s="339"/>
      <c r="CY23" s="339"/>
      <c r="CZ23" s="340"/>
      <c r="DA23" s="338"/>
      <c r="DB23" s="339"/>
      <c r="DC23" s="339"/>
      <c r="DD23" s="339"/>
      <c r="DE23" s="339"/>
      <c r="DF23" s="339"/>
      <c r="DG23" s="339"/>
      <c r="DH23" s="340"/>
      <c r="DI23" s="338"/>
      <c r="DJ23" s="339"/>
      <c r="DK23" s="339"/>
      <c r="DL23" s="339"/>
      <c r="DM23" s="339"/>
      <c r="DN23" s="339"/>
      <c r="DO23" s="339"/>
      <c r="DP23" s="340"/>
      <c r="DQ23" s="338"/>
      <c r="DR23" s="339"/>
      <c r="DS23" s="339"/>
      <c r="DT23" s="339"/>
      <c r="DU23" s="339"/>
      <c r="DV23" s="339"/>
      <c r="DW23" s="339"/>
      <c r="DX23" s="340"/>
      <c r="DY23" s="338"/>
      <c r="DZ23" s="339"/>
      <c r="EA23" s="339"/>
      <c r="EB23" s="339"/>
      <c r="EC23" s="339"/>
      <c r="ED23" s="339"/>
      <c r="EE23" s="339"/>
      <c r="EF23" s="340"/>
      <c r="EG23" s="338">
        <v>1</v>
      </c>
      <c r="EH23" s="339"/>
      <c r="EI23" s="339"/>
      <c r="EJ23" s="339"/>
      <c r="EK23" s="339"/>
      <c r="EL23" s="339"/>
      <c r="EM23" s="339"/>
      <c r="EN23" s="340"/>
      <c r="EO23" s="338"/>
      <c r="EP23" s="339"/>
      <c r="EQ23" s="339"/>
      <c r="ER23" s="339"/>
      <c r="ES23" s="339"/>
      <c r="ET23" s="339"/>
      <c r="EU23" s="339"/>
      <c r="EV23" s="339"/>
      <c r="EW23" s="339"/>
      <c r="EX23" s="340"/>
      <c r="FC23" s="44" t="s">
        <v>221</v>
      </c>
    </row>
    <row r="24" spans="1:159" ht="12.75">
      <c r="A24" s="338">
        <v>13</v>
      </c>
      <c r="B24" s="339"/>
      <c r="C24" s="339"/>
      <c r="D24" s="339"/>
      <c r="E24" s="340"/>
      <c r="F24" s="341" t="s">
        <v>73</v>
      </c>
      <c r="G24" s="342"/>
      <c r="H24" s="342"/>
      <c r="I24" s="342"/>
      <c r="J24" s="342"/>
      <c r="K24" s="342"/>
      <c r="L24" s="342"/>
      <c r="M24" s="342"/>
      <c r="N24" s="342"/>
      <c r="O24" s="343"/>
      <c r="P24" s="338" t="s">
        <v>313</v>
      </c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40"/>
      <c r="AE24" s="338" t="s">
        <v>203</v>
      </c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40"/>
      <c r="AT24" s="338" t="s">
        <v>325</v>
      </c>
      <c r="AU24" s="339"/>
      <c r="AV24" s="339"/>
      <c r="AW24" s="339"/>
      <c r="AX24" s="339"/>
      <c r="AY24" s="339"/>
      <c r="AZ24" s="339"/>
      <c r="BA24" s="339"/>
      <c r="BB24" s="340"/>
      <c r="BC24" s="338">
        <v>6</v>
      </c>
      <c r="BD24" s="339"/>
      <c r="BE24" s="339"/>
      <c r="BF24" s="339"/>
      <c r="BG24" s="339"/>
      <c r="BH24" s="339"/>
      <c r="BI24" s="339"/>
      <c r="BJ24" s="340"/>
      <c r="BK24" s="338" t="s">
        <v>33</v>
      </c>
      <c r="BL24" s="339"/>
      <c r="BM24" s="339"/>
      <c r="BN24" s="339"/>
      <c r="BO24" s="339"/>
      <c r="BP24" s="339"/>
      <c r="BQ24" s="339"/>
      <c r="BR24" s="339"/>
      <c r="BS24" s="340"/>
      <c r="BT24" s="338" t="s">
        <v>33</v>
      </c>
      <c r="BU24" s="339"/>
      <c r="BV24" s="339"/>
      <c r="BW24" s="339"/>
      <c r="BX24" s="339"/>
      <c r="BY24" s="339"/>
      <c r="BZ24" s="339"/>
      <c r="CA24" s="340"/>
      <c r="CB24" s="338">
        <f t="shared" si="0"/>
        <v>1</v>
      </c>
      <c r="CC24" s="339"/>
      <c r="CD24" s="339"/>
      <c r="CE24" s="339"/>
      <c r="CF24" s="339"/>
      <c r="CG24" s="339"/>
      <c r="CH24" s="339"/>
      <c r="CI24" s="339"/>
      <c r="CJ24" s="340"/>
      <c r="CK24" s="338">
        <v>1</v>
      </c>
      <c r="CL24" s="339"/>
      <c r="CM24" s="339"/>
      <c r="CN24" s="339"/>
      <c r="CO24" s="339"/>
      <c r="CP24" s="339"/>
      <c r="CQ24" s="339"/>
      <c r="CR24" s="340"/>
      <c r="CS24" s="338"/>
      <c r="CT24" s="339"/>
      <c r="CU24" s="339"/>
      <c r="CV24" s="339"/>
      <c r="CW24" s="339"/>
      <c r="CX24" s="339"/>
      <c r="CY24" s="339"/>
      <c r="CZ24" s="340"/>
      <c r="DA24" s="338"/>
      <c r="DB24" s="339"/>
      <c r="DC24" s="339"/>
      <c r="DD24" s="339"/>
      <c r="DE24" s="339"/>
      <c r="DF24" s="339"/>
      <c r="DG24" s="339"/>
      <c r="DH24" s="340"/>
      <c r="DI24" s="338"/>
      <c r="DJ24" s="339"/>
      <c r="DK24" s="339"/>
      <c r="DL24" s="339"/>
      <c r="DM24" s="339"/>
      <c r="DN24" s="339"/>
      <c r="DO24" s="339"/>
      <c r="DP24" s="340"/>
      <c r="DQ24" s="338"/>
      <c r="DR24" s="339"/>
      <c r="DS24" s="339"/>
      <c r="DT24" s="339"/>
      <c r="DU24" s="339"/>
      <c r="DV24" s="339"/>
      <c r="DW24" s="339"/>
      <c r="DX24" s="340"/>
      <c r="DY24" s="338"/>
      <c r="DZ24" s="339"/>
      <c r="EA24" s="339"/>
      <c r="EB24" s="339"/>
      <c r="EC24" s="339"/>
      <c r="ED24" s="339"/>
      <c r="EE24" s="339"/>
      <c r="EF24" s="340"/>
      <c r="EG24" s="338">
        <v>1</v>
      </c>
      <c r="EH24" s="339"/>
      <c r="EI24" s="339"/>
      <c r="EJ24" s="339"/>
      <c r="EK24" s="339"/>
      <c r="EL24" s="339"/>
      <c r="EM24" s="339"/>
      <c r="EN24" s="340"/>
      <c r="EO24" s="338"/>
      <c r="EP24" s="339"/>
      <c r="EQ24" s="339"/>
      <c r="ER24" s="339"/>
      <c r="ES24" s="339"/>
      <c r="ET24" s="339"/>
      <c r="EU24" s="339"/>
      <c r="EV24" s="339"/>
      <c r="EW24" s="339"/>
      <c r="EX24" s="340"/>
      <c r="FC24" s="44" t="s">
        <v>221</v>
      </c>
    </row>
    <row r="25" spans="1:159" ht="12.75">
      <c r="A25" s="338">
        <v>14</v>
      </c>
      <c r="B25" s="339"/>
      <c r="C25" s="339"/>
      <c r="D25" s="339"/>
      <c r="E25" s="340"/>
      <c r="F25" s="341" t="s">
        <v>73</v>
      </c>
      <c r="G25" s="342"/>
      <c r="H25" s="342"/>
      <c r="I25" s="342"/>
      <c r="J25" s="342"/>
      <c r="K25" s="342"/>
      <c r="L25" s="342"/>
      <c r="M25" s="342"/>
      <c r="N25" s="342"/>
      <c r="O25" s="343"/>
      <c r="P25" s="338" t="s">
        <v>315</v>
      </c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40"/>
      <c r="AE25" s="338" t="s">
        <v>231</v>
      </c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40"/>
      <c r="AT25" s="338" t="s">
        <v>326</v>
      </c>
      <c r="AU25" s="339"/>
      <c r="AV25" s="339"/>
      <c r="AW25" s="339"/>
      <c r="AX25" s="339"/>
      <c r="AY25" s="339"/>
      <c r="AZ25" s="339"/>
      <c r="BA25" s="339"/>
      <c r="BB25" s="340"/>
      <c r="BC25" s="338">
        <v>6</v>
      </c>
      <c r="BD25" s="339"/>
      <c r="BE25" s="339"/>
      <c r="BF25" s="339"/>
      <c r="BG25" s="339"/>
      <c r="BH25" s="339"/>
      <c r="BI25" s="339"/>
      <c r="BJ25" s="340"/>
      <c r="BK25" s="338" t="s">
        <v>33</v>
      </c>
      <c r="BL25" s="339"/>
      <c r="BM25" s="339"/>
      <c r="BN25" s="339"/>
      <c r="BO25" s="339"/>
      <c r="BP25" s="339"/>
      <c r="BQ25" s="339"/>
      <c r="BR25" s="339"/>
      <c r="BS25" s="340"/>
      <c r="BT25" s="338" t="s">
        <v>33</v>
      </c>
      <c r="BU25" s="339"/>
      <c r="BV25" s="339"/>
      <c r="BW25" s="339"/>
      <c r="BX25" s="339"/>
      <c r="BY25" s="339"/>
      <c r="BZ25" s="339"/>
      <c r="CA25" s="340"/>
      <c r="CB25" s="338">
        <f t="shared" si="0"/>
        <v>1</v>
      </c>
      <c r="CC25" s="339"/>
      <c r="CD25" s="339"/>
      <c r="CE25" s="339"/>
      <c r="CF25" s="339"/>
      <c r="CG25" s="339"/>
      <c r="CH25" s="339"/>
      <c r="CI25" s="339"/>
      <c r="CJ25" s="340"/>
      <c r="CK25" s="338"/>
      <c r="CL25" s="339"/>
      <c r="CM25" s="339"/>
      <c r="CN25" s="339"/>
      <c r="CO25" s="339"/>
      <c r="CP25" s="339"/>
      <c r="CQ25" s="339"/>
      <c r="CR25" s="340"/>
      <c r="CS25" s="338"/>
      <c r="CT25" s="339"/>
      <c r="CU25" s="339"/>
      <c r="CV25" s="339"/>
      <c r="CW25" s="339"/>
      <c r="CX25" s="339"/>
      <c r="CY25" s="339"/>
      <c r="CZ25" s="340"/>
      <c r="DA25" s="338">
        <v>1</v>
      </c>
      <c r="DB25" s="339"/>
      <c r="DC25" s="339"/>
      <c r="DD25" s="339"/>
      <c r="DE25" s="339"/>
      <c r="DF25" s="339"/>
      <c r="DG25" s="339"/>
      <c r="DH25" s="340"/>
      <c r="DI25" s="338"/>
      <c r="DJ25" s="339"/>
      <c r="DK25" s="339"/>
      <c r="DL25" s="339"/>
      <c r="DM25" s="339"/>
      <c r="DN25" s="339"/>
      <c r="DO25" s="339"/>
      <c r="DP25" s="340"/>
      <c r="DQ25" s="338"/>
      <c r="DR25" s="339"/>
      <c r="DS25" s="339"/>
      <c r="DT25" s="339"/>
      <c r="DU25" s="339"/>
      <c r="DV25" s="339"/>
      <c r="DW25" s="339"/>
      <c r="DX25" s="340"/>
      <c r="DY25" s="338"/>
      <c r="DZ25" s="339"/>
      <c r="EA25" s="339"/>
      <c r="EB25" s="339"/>
      <c r="EC25" s="339"/>
      <c r="ED25" s="339"/>
      <c r="EE25" s="339"/>
      <c r="EF25" s="340"/>
      <c r="EG25" s="338">
        <v>1</v>
      </c>
      <c r="EH25" s="339"/>
      <c r="EI25" s="339"/>
      <c r="EJ25" s="339"/>
      <c r="EK25" s="339"/>
      <c r="EL25" s="339"/>
      <c r="EM25" s="339"/>
      <c r="EN25" s="340"/>
      <c r="EO25" s="338"/>
      <c r="EP25" s="339"/>
      <c r="EQ25" s="339"/>
      <c r="ER25" s="339"/>
      <c r="ES25" s="339"/>
      <c r="ET25" s="339"/>
      <c r="EU25" s="339"/>
      <c r="EV25" s="339"/>
      <c r="EW25" s="339"/>
      <c r="EX25" s="340"/>
      <c r="FC25" s="44" t="s">
        <v>222</v>
      </c>
    </row>
    <row r="26" spans="1:159" ht="12.75">
      <c r="A26" s="338">
        <v>15</v>
      </c>
      <c r="B26" s="339"/>
      <c r="C26" s="339"/>
      <c r="D26" s="339"/>
      <c r="E26" s="340"/>
      <c r="F26" s="341" t="s">
        <v>73</v>
      </c>
      <c r="G26" s="342"/>
      <c r="H26" s="342"/>
      <c r="I26" s="342"/>
      <c r="J26" s="342"/>
      <c r="K26" s="342"/>
      <c r="L26" s="342"/>
      <c r="M26" s="342"/>
      <c r="N26" s="342"/>
      <c r="O26" s="343"/>
      <c r="P26" s="338" t="s">
        <v>318</v>
      </c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40"/>
      <c r="AE26" s="338" t="s">
        <v>314</v>
      </c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40"/>
      <c r="AT26" s="338" t="s">
        <v>327</v>
      </c>
      <c r="AU26" s="339"/>
      <c r="AV26" s="339"/>
      <c r="AW26" s="339"/>
      <c r="AX26" s="339"/>
      <c r="AY26" s="339"/>
      <c r="AZ26" s="339"/>
      <c r="BA26" s="339"/>
      <c r="BB26" s="340"/>
      <c r="BC26" s="338">
        <v>6</v>
      </c>
      <c r="BD26" s="339"/>
      <c r="BE26" s="339"/>
      <c r="BF26" s="339"/>
      <c r="BG26" s="339"/>
      <c r="BH26" s="339"/>
      <c r="BI26" s="339"/>
      <c r="BJ26" s="340"/>
      <c r="BK26" s="338" t="s">
        <v>33</v>
      </c>
      <c r="BL26" s="339"/>
      <c r="BM26" s="339"/>
      <c r="BN26" s="339"/>
      <c r="BO26" s="339"/>
      <c r="BP26" s="339"/>
      <c r="BQ26" s="339"/>
      <c r="BR26" s="339"/>
      <c r="BS26" s="340"/>
      <c r="BT26" s="338" t="s">
        <v>33</v>
      </c>
      <c r="BU26" s="339"/>
      <c r="BV26" s="339"/>
      <c r="BW26" s="339"/>
      <c r="BX26" s="339"/>
      <c r="BY26" s="339"/>
      <c r="BZ26" s="339"/>
      <c r="CA26" s="340"/>
      <c r="CB26" s="338">
        <f t="shared" si="0"/>
        <v>1</v>
      </c>
      <c r="CC26" s="339"/>
      <c r="CD26" s="339"/>
      <c r="CE26" s="339"/>
      <c r="CF26" s="339"/>
      <c r="CG26" s="339"/>
      <c r="CH26" s="339"/>
      <c r="CI26" s="339"/>
      <c r="CJ26" s="340"/>
      <c r="CK26" s="338"/>
      <c r="CL26" s="339"/>
      <c r="CM26" s="339"/>
      <c r="CN26" s="339"/>
      <c r="CO26" s="339"/>
      <c r="CP26" s="339"/>
      <c r="CQ26" s="339"/>
      <c r="CR26" s="340"/>
      <c r="CS26" s="338"/>
      <c r="CT26" s="339"/>
      <c r="CU26" s="339"/>
      <c r="CV26" s="339"/>
      <c r="CW26" s="339"/>
      <c r="CX26" s="339"/>
      <c r="CY26" s="339"/>
      <c r="CZ26" s="340"/>
      <c r="DA26" s="338">
        <v>1</v>
      </c>
      <c r="DB26" s="339"/>
      <c r="DC26" s="339"/>
      <c r="DD26" s="339"/>
      <c r="DE26" s="339"/>
      <c r="DF26" s="339"/>
      <c r="DG26" s="339"/>
      <c r="DH26" s="340"/>
      <c r="DI26" s="338"/>
      <c r="DJ26" s="339"/>
      <c r="DK26" s="339"/>
      <c r="DL26" s="339"/>
      <c r="DM26" s="339"/>
      <c r="DN26" s="339"/>
      <c r="DO26" s="339"/>
      <c r="DP26" s="340"/>
      <c r="DQ26" s="338"/>
      <c r="DR26" s="339"/>
      <c r="DS26" s="339"/>
      <c r="DT26" s="339"/>
      <c r="DU26" s="339"/>
      <c r="DV26" s="339"/>
      <c r="DW26" s="339"/>
      <c r="DX26" s="340"/>
      <c r="DY26" s="338"/>
      <c r="DZ26" s="339"/>
      <c r="EA26" s="339"/>
      <c r="EB26" s="339"/>
      <c r="EC26" s="339"/>
      <c r="ED26" s="339"/>
      <c r="EE26" s="339"/>
      <c r="EF26" s="340"/>
      <c r="EG26" s="338">
        <v>1</v>
      </c>
      <c r="EH26" s="339"/>
      <c r="EI26" s="339"/>
      <c r="EJ26" s="339"/>
      <c r="EK26" s="339"/>
      <c r="EL26" s="339"/>
      <c r="EM26" s="339"/>
      <c r="EN26" s="340"/>
      <c r="EO26" s="338"/>
      <c r="EP26" s="339"/>
      <c r="EQ26" s="339"/>
      <c r="ER26" s="339"/>
      <c r="ES26" s="339"/>
      <c r="ET26" s="339"/>
      <c r="EU26" s="339"/>
      <c r="EV26" s="339"/>
      <c r="EW26" s="339"/>
      <c r="EX26" s="340"/>
      <c r="FC26" s="44" t="s">
        <v>223</v>
      </c>
    </row>
    <row r="27" spans="1:159" ht="12.75">
      <c r="A27" s="338">
        <v>16</v>
      </c>
      <c r="B27" s="339"/>
      <c r="C27" s="339"/>
      <c r="D27" s="339"/>
      <c r="E27" s="340"/>
      <c r="F27" s="341" t="s">
        <v>73</v>
      </c>
      <c r="G27" s="342"/>
      <c r="H27" s="342"/>
      <c r="I27" s="342"/>
      <c r="J27" s="342"/>
      <c r="K27" s="342"/>
      <c r="L27" s="342"/>
      <c r="M27" s="342"/>
      <c r="N27" s="342"/>
      <c r="O27" s="343"/>
      <c r="P27" s="338" t="s">
        <v>205</v>
      </c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40"/>
      <c r="AE27" s="338" t="s">
        <v>206</v>
      </c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40"/>
      <c r="AT27" s="338" t="s">
        <v>328</v>
      </c>
      <c r="AU27" s="339"/>
      <c r="AV27" s="339"/>
      <c r="AW27" s="339"/>
      <c r="AX27" s="339"/>
      <c r="AY27" s="339"/>
      <c r="AZ27" s="339"/>
      <c r="BA27" s="339"/>
      <c r="BB27" s="340"/>
      <c r="BC27" s="338">
        <v>6</v>
      </c>
      <c r="BD27" s="339"/>
      <c r="BE27" s="339"/>
      <c r="BF27" s="339"/>
      <c r="BG27" s="339"/>
      <c r="BH27" s="339"/>
      <c r="BI27" s="339"/>
      <c r="BJ27" s="340"/>
      <c r="BK27" s="338" t="s">
        <v>33</v>
      </c>
      <c r="BL27" s="339"/>
      <c r="BM27" s="339"/>
      <c r="BN27" s="339"/>
      <c r="BO27" s="339"/>
      <c r="BP27" s="339"/>
      <c r="BQ27" s="339"/>
      <c r="BR27" s="339"/>
      <c r="BS27" s="340"/>
      <c r="BT27" s="338" t="s">
        <v>33</v>
      </c>
      <c r="BU27" s="339"/>
      <c r="BV27" s="339"/>
      <c r="BW27" s="339"/>
      <c r="BX27" s="339"/>
      <c r="BY27" s="339"/>
      <c r="BZ27" s="339"/>
      <c r="CA27" s="340"/>
      <c r="CB27" s="338">
        <f t="shared" si="0"/>
        <v>1</v>
      </c>
      <c r="CC27" s="339"/>
      <c r="CD27" s="339"/>
      <c r="CE27" s="339"/>
      <c r="CF27" s="339"/>
      <c r="CG27" s="339"/>
      <c r="CH27" s="339"/>
      <c r="CI27" s="339"/>
      <c r="CJ27" s="340"/>
      <c r="CK27" s="338"/>
      <c r="CL27" s="339"/>
      <c r="CM27" s="339"/>
      <c r="CN27" s="339"/>
      <c r="CO27" s="339"/>
      <c r="CP27" s="339"/>
      <c r="CQ27" s="339"/>
      <c r="CR27" s="340"/>
      <c r="CS27" s="338">
        <v>1</v>
      </c>
      <c r="CT27" s="339"/>
      <c r="CU27" s="339"/>
      <c r="CV27" s="339"/>
      <c r="CW27" s="339"/>
      <c r="CX27" s="339"/>
      <c r="CY27" s="339"/>
      <c r="CZ27" s="340"/>
      <c r="DA27" s="338"/>
      <c r="DB27" s="339"/>
      <c r="DC27" s="339"/>
      <c r="DD27" s="339"/>
      <c r="DE27" s="339"/>
      <c r="DF27" s="339"/>
      <c r="DG27" s="339"/>
      <c r="DH27" s="340"/>
      <c r="DI27" s="338"/>
      <c r="DJ27" s="339"/>
      <c r="DK27" s="339"/>
      <c r="DL27" s="339"/>
      <c r="DM27" s="339"/>
      <c r="DN27" s="339"/>
      <c r="DO27" s="339"/>
      <c r="DP27" s="340"/>
      <c r="DQ27" s="338"/>
      <c r="DR27" s="339"/>
      <c r="DS27" s="339"/>
      <c r="DT27" s="339"/>
      <c r="DU27" s="339"/>
      <c r="DV27" s="339"/>
      <c r="DW27" s="339"/>
      <c r="DX27" s="340"/>
      <c r="DY27" s="338"/>
      <c r="DZ27" s="339"/>
      <c r="EA27" s="339"/>
      <c r="EB27" s="339"/>
      <c r="EC27" s="339"/>
      <c r="ED27" s="339"/>
      <c r="EE27" s="339"/>
      <c r="EF27" s="340"/>
      <c r="EG27" s="338">
        <v>1</v>
      </c>
      <c r="EH27" s="339"/>
      <c r="EI27" s="339"/>
      <c r="EJ27" s="339"/>
      <c r="EK27" s="339"/>
      <c r="EL27" s="339"/>
      <c r="EM27" s="339"/>
      <c r="EN27" s="340"/>
      <c r="EO27" s="338"/>
      <c r="EP27" s="339"/>
      <c r="EQ27" s="339"/>
      <c r="ER27" s="339"/>
      <c r="ES27" s="339"/>
      <c r="ET27" s="339"/>
      <c r="EU27" s="339"/>
      <c r="EV27" s="339"/>
      <c r="EW27" s="339"/>
      <c r="EX27" s="340"/>
      <c r="FC27" s="44" t="s">
        <v>224</v>
      </c>
    </row>
    <row r="28" spans="1:159" ht="12.75">
      <c r="A28" s="338">
        <v>17</v>
      </c>
      <c r="B28" s="339"/>
      <c r="C28" s="339"/>
      <c r="D28" s="339"/>
      <c r="E28" s="340"/>
      <c r="F28" s="341" t="s">
        <v>73</v>
      </c>
      <c r="G28" s="342"/>
      <c r="H28" s="342"/>
      <c r="I28" s="342"/>
      <c r="J28" s="342"/>
      <c r="K28" s="342"/>
      <c r="L28" s="342"/>
      <c r="M28" s="342"/>
      <c r="N28" s="342"/>
      <c r="O28" s="343"/>
      <c r="P28" s="338" t="s">
        <v>311</v>
      </c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40"/>
      <c r="AE28" s="338" t="s">
        <v>232</v>
      </c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40"/>
      <c r="AT28" s="338" t="s">
        <v>329</v>
      </c>
      <c r="AU28" s="339"/>
      <c r="AV28" s="339"/>
      <c r="AW28" s="339"/>
      <c r="AX28" s="339"/>
      <c r="AY28" s="339"/>
      <c r="AZ28" s="339"/>
      <c r="BA28" s="339"/>
      <c r="BB28" s="340"/>
      <c r="BC28" s="338">
        <v>6</v>
      </c>
      <c r="BD28" s="339"/>
      <c r="BE28" s="339"/>
      <c r="BF28" s="339"/>
      <c r="BG28" s="339"/>
      <c r="BH28" s="339"/>
      <c r="BI28" s="339"/>
      <c r="BJ28" s="340"/>
      <c r="BK28" s="338" t="s">
        <v>33</v>
      </c>
      <c r="BL28" s="339"/>
      <c r="BM28" s="339"/>
      <c r="BN28" s="339"/>
      <c r="BO28" s="339"/>
      <c r="BP28" s="339"/>
      <c r="BQ28" s="339"/>
      <c r="BR28" s="339"/>
      <c r="BS28" s="340"/>
      <c r="BT28" s="338" t="s">
        <v>33</v>
      </c>
      <c r="BU28" s="339"/>
      <c r="BV28" s="339"/>
      <c r="BW28" s="339"/>
      <c r="BX28" s="339"/>
      <c r="BY28" s="339"/>
      <c r="BZ28" s="339"/>
      <c r="CA28" s="340"/>
      <c r="CB28" s="338">
        <f t="shared" si="0"/>
        <v>1</v>
      </c>
      <c r="CC28" s="339"/>
      <c r="CD28" s="339"/>
      <c r="CE28" s="339"/>
      <c r="CF28" s="339"/>
      <c r="CG28" s="339"/>
      <c r="CH28" s="339"/>
      <c r="CI28" s="339"/>
      <c r="CJ28" s="340"/>
      <c r="CK28" s="338"/>
      <c r="CL28" s="339"/>
      <c r="CM28" s="339"/>
      <c r="CN28" s="339"/>
      <c r="CO28" s="339"/>
      <c r="CP28" s="339"/>
      <c r="CQ28" s="339"/>
      <c r="CR28" s="340"/>
      <c r="CS28" s="338"/>
      <c r="CT28" s="339"/>
      <c r="CU28" s="339"/>
      <c r="CV28" s="339"/>
      <c r="CW28" s="339"/>
      <c r="CX28" s="339"/>
      <c r="CY28" s="339"/>
      <c r="CZ28" s="340"/>
      <c r="DA28" s="338">
        <v>1</v>
      </c>
      <c r="DB28" s="339"/>
      <c r="DC28" s="339"/>
      <c r="DD28" s="339"/>
      <c r="DE28" s="339"/>
      <c r="DF28" s="339"/>
      <c r="DG28" s="339"/>
      <c r="DH28" s="340"/>
      <c r="DI28" s="338"/>
      <c r="DJ28" s="339"/>
      <c r="DK28" s="339"/>
      <c r="DL28" s="339"/>
      <c r="DM28" s="339"/>
      <c r="DN28" s="339"/>
      <c r="DO28" s="339"/>
      <c r="DP28" s="340"/>
      <c r="DQ28" s="338"/>
      <c r="DR28" s="339"/>
      <c r="DS28" s="339"/>
      <c r="DT28" s="339"/>
      <c r="DU28" s="339"/>
      <c r="DV28" s="339"/>
      <c r="DW28" s="339"/>
      <c r="DX28" s="340"/>
      <c r="DY28" s="338"/>
      <c r="DZ28" s="339"/>
      <c r="EA28" s="339"/>
      <c r="EB28" s="339"/>
      <c r="EC28" s="339"/>
      <c r="ED28" s="339"/>
      <c r="EE28" s="339"/>
      <c r="EF28" s="340"/>
      <c r="EG28" s="338">
        <v>1</v>
      </c>
      <c r="EH28" s="339"/>
      <c r="EI28" s="339"/>
      <c r="EJ28" s="339"/>
      <c r="EK28" s="339"/>
      <c r="EL28" s="339"/>
      <c r="EM28" s="339"/>
      <c r="EN28" s="340"/>
      <c r="EO28" s="338"/>
      <c r="EP28" s="339"/>
      <c r="EQ28" s="339"/>
      <c r="ER28" s="339"/>
      <c r="ES28" s="339"/>
      <c r="ET28" s="339"/>
      <c r="EU28" s="339"/>
      <c r="EV28" s="339"/>
      <c r="EW28" s="339"/>
      <c r="EX28" s="340"/>
      <c r="FC28" s="44" t="s">
        <v>225</v>
      </c>
    </row>
    <row r="29" spans="1:159" ht="12.75">
      <c r="A29" s="338">
        <v>18</v>
      </c>
      <c r="B29" s="339"/>
      <c r="C29" s="339"/>
      <c r="D29" s="339"/>
      <c r="E29" s="340"/>
      <c r="F29" s="341" t="s">
        <v>73</v>
      </c>
      <c r="G29" s="342"/>
      <c r="H29" s="342"/>
      <c r="I29" s="342"/>
      <c r="J29" s="342"/>
      <c r="K29" s="342"/>
      <c r="L29" s="342"/>
      <c r="M29" s="342"/>
      <c r="N29" s="342"/>
      <c r="O29" s="343"/>
      <c r="P29" s="338" t="s">
        <v>310</v>
      </c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40"/>
      <c r="AE29" s="338" t="s">
        <v>234</v>
      </c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40"/>
      <c r="AT29" s="338"/>
      <c r="AU29" s="339"/>
      <c r="AV29" s="339"/>
      <c r="AW29" s="339"/>
      <c r="AX29" s="339"/>
      <c r="AY29" s="339"/>
      <c r="AZ29" s="339"/>
      <c r="BA29" s="339"/>
      <c r="BB29" s="340"/>
      <c r="BC29" s="338"/>
      <c r="BD29" s="339"/>
      <c r="BE29" s="339"/>
      <c r="BF29" s="339"/>
      <c r="BG29" s="339"/>
      <c r="BH29" s="339"/>
      <c r="BI29" s="339"/>
      <c r="BJ29" s="340"/>
      <c r="BK29" s="338" t="s">
        <v>233</v>
      </c>
      <c r="BL29" s="339"/>
      <c r="BM29" s="339"/>
      <c r="BN29" s="339"/>
      <c r="BO29" s="339"/>
      <c r="BP29" s="339"/>
      <c r="BQ29" s="339"/>
      <c r="BR29" s="339"/>
      <c r="BS29" s="340"/>
      <c r="BT29" s="338">
        <v>6</v>
      </c>
      <c r="BU29" s="339"/>
      <c r="BV29" s="339"/>
      <c r="BW29" s="339"/>
      <c r="BX29" s="339"/>
      <c r="BY29" s="339"/>
      <c r="BZ29" s="339"/>
      <c r="CA29" s="340"/>
      <c r="CB29" s="338">
        <f t="shared" si="0"/>
        <v>2</v>
      </c>
      <c r="CC29" s="339"/>
      <c r="CD29" s="339"/>
      <c r="CE29" s="339"/>
      <c r="CF29" s="339"/>
      <c r="CG29" s="339"/>
      <c r="CH29" s="339"/>
      <c r="CI29" s="339"/>
      <c r="CJ29" s="340"/>
      <c r="CK29" s="338"/>
      <c r="CL29" s="339"/>
      <c r="CM29" s="339"/>
      <c r="CN29" s="339"/>
      <c r="CO29" s="339"/>
      <c r="CP29" s="339"/>
      <c r="CQ29" s="339"/>
      <c r="CR29" s="340"/>
      <c r="CS29" s="338">
        <v>2</v>
      </c>
      <c r="CT29" s="339"/>
      <c r="CU29" s="339"/>
      <c r="CV29" s="339"/>
      <c r="CW29" s="339"/>
      <c r="CX29" s="339"/>
      <c r="CY29" s="339"/>
      <c r="CZ29" s="340"/>
      <c r="DA29" s="338"/>
      <c r="DB29" s="339"/>
      <c r="DC29" s="339"/>
      <c r="DD29" s="339"/>
      <c r="DE29" s="339"/>
      <c r="DF29" s="339"/>
      <c r="DG29" s="339"/>
      <c r="DH29" s="340"/>
      <c r="DI29" s="338"/>
      <c r="DJ29" s="339"/>
      <c r="DK29" s="339"/>
      <c r="DL29" s="339"/>
      <c r="DM29" s="339"/>
      <c r="DN29" s="339"/>
      <c r="DO29" s="339"/>
      <c r="DP29" s="340"/>
      <c r="DQ29" s="338"/>
      <c r="DR29" s="339"/>
      <c r="DS29" s="339"/>
      <c r="DT29" s="339"/>
      <c r="DU29" s="339"/>
      <c r="DV29" s="339"/>
      <c r="DW29" s="339"/>
      <c r="DX29" s="340"/>
      <c r="DY29" s="338">
        <v>2</v>
      </c>
      <c r="DZ29" s="339"/>
      <c r="EA29" s="339"/>
      <c r="EB29" s="339"/>
      <c r="EC29" s="339"/>
      <c r="ED29" s="339"/>
      <c r="EE29" s="339"/>
      <c r="EF29" s="340"/>
      <c r="EG29" s="338"/>
      <c r="EH29" s="339"/>
      <c r="EI29" s="339"/>
      <c r="EJ29" s="339"/>
      <c r="EK29" s="339"/>
      <c r="EL29" s="339"/>
      <c r="EM29" s="339"/>
      <c r="EN29" s="340"/>
      <c r="EO29" s="338"/>
      <c r="EP29" s="339"/>
      <c r="EQ29" s="339"/>
      <c r="ER29" s="339"/>
      <c r="ES29" s="339"/>
      <c r="ET29" s="339"/>
      <c r="EU29" s="339"/>
      <c r="EV29" s="339"/>
      <c r="EW29" s="339"/>
      <c r="EX29" s="340"/>
      <c r="FC29" s="44" t="s">
        <v>226</v>
      </c>
    </row>
    <row r="30" spans="1:167" s="78" customFormat="1" ht="12.75" customHeight="1">
      <c r="A30" s="370" t="s">
        <v>195</v>
      </c>
      <c r="B30" s="371"/>
      <c r="C30" s="371"/>
      <c r="D30" s="371"/>
      <c r="E30" s="372"/>
      <c r="F30" s="341" t="s">
        <v>73</v>
      </c>
      <c r="G30" s="342"/>
      <c r="H30" s="342"/>
      <c r="I30" s="342"/>
      <c r="J30" s="342"/>
      <c r="K30" s="342"/>
      <c r="L30" s="342"/>
      <c r="M30" s="342"/>
      <c r="N30" s="342"/>
      <c r="O30" s="343"/>
      <c r="P30" s="363" t="s">
        <v>313</v>
      </c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5"/>
      <c r="AE30" s="363" t="s">
        <v>204</v>
      </c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5"/>
      <c r="AT30" s="338" t="s">
        <v>198</v>
      </c>
      <c r="AU30" s="339"/>
      <c r="AV30" s="339"/>
      <c r="AW30" s="339"/>
      <c r="AX30" s="339"/>
      <c r="AY30" s="339"/>
      <c r="AZ30" s="339"/>
      <c r="BA30" s="339"/>
      <c r="BB30" s="340"/>
      <c r="BC30" s="338">
        <v>6</v>
      </c>
      <c r="BD30" s="339"/>
      <c r="BE30" s="339"/>
      <c r="BF30" s="339"/>
      <c r="BG30" s="339"/>
      <c r="BH30" s="339"/>
      <c r="BI30" s="339"/>
      <c r="BJ30" s="340"/>
      <c r="BK30" s="363" t="s">
        <v>33</v>
      </c>
      <c r="BL30" s="364"/>
      <c r="BM30" s="364"/>
      <c r="BN30" s="364"/>
      <c r="BO30" s="364"/>
      <c r="BP30" s="364"/>
      <c r="BQ30" s="364"/>
      <c r="BR30" s="364"/>
      <c r="BS30" s="365"/>
      <c r="BT30" s="338" t="s">
        <v>33</v>
      </c>
      <c r="BU30" s="339"/>
      <c r="BV30" s="339"/>
      <c r="BW30" s="339"/>
      <c r="BX30" s="339"/>
      <c r="BY30" s="339"/>
      <c r="BZ30" s="339"/>
      <c r="CA30" s="340"/>
      <c r="CB30" s="338">
        <f t="shared" si="0"/>
        <v>2</v>
      </c>
      <c r="CC30" s="339"/>
      <c r="CD30" s="339"/>
      <c r="CE30" s="339"/>
      <c r="CF30" s="339"/>
      <c r="CG30" s="339"/>
      <c r="CH30" s="339"/>
      <c r="CI30" s="339"/>
      <c r="CJ30" s="340"/>
      <c r="CK30" s="366"/>
      <c r="CL30" s="366"/>
      <c r="CM30" s="366"/>
      <c r="CN30" s="366"/>
      <c r="CO30" s="366"/>
      <c r="CP30" s="366"/>
      <c r="CQ30" s="366"/>
      <c r="CR30" s="366"/>
      <c r="CS30" s="366">
        <v>2</v>
      </c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/>
      <c r="DH30" s="366"/>
      <c r="DI30" s="366"/>
      <c r="DJ30" s="366"/>
      <c r="DK30" s="366"/>
      <c r="DL30" s="366"/>
      <c r="DM30" s="366"/>
      <c r="DN30" s="366"/>
      <c r="DO30" s="366"/>
      <c r="DP30" s="366"/>
      <c r="DQ30" s="366"/>
      <c r="DR30" s="366"/>
      <c r="DS30" s="366"/>
      <c r="DT30" s="366"/>
      <c r="DU30" s="366"/>
      <c r="DV30" s="366"/>
      <c r="DW30" s="366"/>
      <c r="DX30" s="366"/>
      <c r="DY30" s="366">
        <v>2</v>
      </c>
      <c r="DZ30" s="366"/>
      <c r="EA30" s="366"/>
      <c r="EB30" s="366"/>
      <c r="EC30" s="366"/>
      <c r="ED30" s="366"/>
      <c r="EE30" s="366"/>
      <c r="EF30" s="366"/>
      <c r="EG30" s="366"/>
      <c r="EH30" s="366"/>
      <c r="EI30" s="366"/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/>
      <c r="EW30" s="366"/>
      <c r="EX30" s="366"/>
      <c r="FC30" s="344" t="s">
        <v>227</v>
      </c>
      <c r="FD30" s="344"/>
      <c r="FE30" s="344"/>
      <c r="FF30" s="344"/>
      <c r="FG30" s="344"/>
      <c r="FH30" s="344"/>
      <c r="FI30" s="344"/>
      <c r="FJ30" s="344"/>
      <c r="FK30" s="344"/>
    </row>
    <row r="31" spans="1:171" s="78" customFormat="1" ht="12.75" customHeight="1">
      <c r="A31" s="370" t="s">
        <v>207</v>
      </c>
      <c r="B31" s="371"/>
      <c r="C31" s="371"/>
      <c r="D31" s="371"/>
      <c r="E31" s="372"/>
      <c r="F31" s="341" t="s">
        <v>73</v>
      </c>
      <c r="G31" s="342"/>
      <c r="H31" s="342"/>
      <c r="I31" s="342"/>
      <c r="J31" s="342"/>
      <c r="K31" s="342"/>
      <c r="L31" s="342"/>
      <c r="M31" s="342"/>
      <c r="N31" s="342"/>
      <c r="O31" s="343"/>
      <c r="P31" s="363" t="s">
        <v>313</v>
      </c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5"/>
      <c r="AE31" s="363" t="s">
        <v>312</v>
      </c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5"/>
      <c r="AT31" s="338" t="s">
        <v>198</v>
      </c>
      <c r="AU31" s="339"/>
      <c r="AV31" s="339"/>
      <c r="AW31" s="339"/>
      <c r="AX31" s="339"/>
      <c r="AY31" s="339"/>
      <c r="AZ31" s="339"/>
      <c r="BA31" s="339"/>
      <c r="BB31" s="340"/>
      <c r="BC31" s="338">
        <v>6</v>
      </c>
      <c r="BD31" s="339"/>
      <c r="BE31" s="339"/>
      <c r="BF31" s="339"/>
      <c r="BG31" s="339"/>
      <c r="BH31" s="339"/>
      <c r="BI31" s="339"/>
      <c r="BJ31" s="340"/>
      <c r="BK31" s="363" t="s">
        <v>33</v>
      </c>
      <c r="BL31" s="364"/>
      <c r="BM31" s="364"/>
      <c r="BN31" s="364"/>
      <c r="BO31" s="364"/>
      <c r="BP31" s="364"/>
      <c r="BQ31" s="364"/>
      <c r="BR31" s="364"/>
      <c r="BS31" s="365"/>
      <c r="BT31" s="338" t="s">
        <v>33</v>
      </c>
      <c r="BU31" s="339"/>
      <c r="BV31" s="339"/>
      <c r="BW31" s="339"/>
      <c r="BX31" s="339"/>
      <c r="BY31" s="339"/>
      <c r="BZ31" s="339"/>
      <c r="CA31" s="340"/>
      <c r="CB31" s="338">
        <f t="shared" si="0"/>
        <v>1</v>
      </c>
      <c r="CC31" s="339"/>
      <c r="CD31" s="339"/>
      <c r="CE31" s="339"/>
      <c r="CF31" s="339"/>
      <c r="CG31" s="339"/>
      <c r="CH31" s="339"/>
      <c r="CI31" s="339"/>
      <c r="CJ31" s="340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>
        <v>1</v>
      </c>
      <c r="DB31" s="366"/>
      <c r="DC31" s="366"/>
      <c r="DD31" s="366"/>
      <c r="DE31" s="366"/>
      <c r="DF31" s="366"/>
      <c r="DG31" s="366"/>
      <c r="DH31" s="366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/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>
        <v>1</v>
      </c>
      <c r="EH31" s="366"/>
      <c r="EI31" s="366"/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6"/>
      <c r="EW31" s="366"/>
      <c r="EX31" s="366"/>
      <c r="FC31" s="344" t="s">
        <v>228</v>
      </c>
      <c r="FD31" s="344"/>
      <c r="FE31" s="344"/>
      <c r="FF31" s="344"/>
      <c r="FG31" s="344"/>
      <c r="FH31" s="344"/>
      <c r="FI31" s="344"/>
      <c r="FJ31" s="344"/>
      <c r="FK31" s="344"/>
      <c r="FL31" s="344"/>
      <c r="FM31" s="344"/>
      <c r="FN31" s="344"/>
      <c r="FO31" s="344"/>
    </row>
    <row r="32" s="1" customFormat="1" ht="15.75"/>
    <row r="33" spans="26:129" s="1" customFormat="1" ht="15.75">
      <c r="Z33" s="126" t="s">
        <v>70</v>
      </c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 t="s">
        <v>254</v>
      </c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</row>
    <row r="34" spans="26:129" s="3" customFormat="1" ht="13.5" customHeight="1">
      <c r="Z34" s="127" t="s">
        <v>1</v>
      </c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 t="s">
        <v>2</v>
      </c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 t="s">
        <v>3</v>
      </c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</row>
  </sheetData>
  <sheetProtection/>
  <mergeCells count="409">
    <mergeCell ref="EG13:EN13"/>
    <mergeCell ref="EO13:EX13"/>
    <mergeCell ref="P21:AD21"/>
    <mergeCell ref="CB13:CJ13"/>
    <mergeCell ref="CK13:CR13"/>
    <mergeCell ref="CS13:CZ13"/>
    <mergeCell ref="DA13:DH13"/>
    <mergeCell ref="DI13:DP13"/>
    <mergeCell ref="DQ13:DX13"/>
    <mergeCell ref="BC13:BJ13"/>
    <mergeCell ref="BK13:BS13"/>
    <mergeCell ref="BT13:CA13"/>
    <mergeCell ref="DY23:EF23"/>
    <mergeCell ref="DQ22:DX22"/>
    <mergeCell ref="DI22:DP22"/>
    <mergeCell ref="DQ20:DX20"/>
    <mergeCell ref="DI14:DP14"/>
    <mergeCell ref="DY16:EF16"/>
    <mergeCell ref="DY20:EF20"/>
    <mergeCell ref="DQ23:DX23"/>
    <mergeCell ref="DI23:DP23"/>
    <mergeCell ref="CB11:CJ11"/>
    <mergeCell ref="CB12:CJ12"/>
    <mergeCell ref="CK11:CR11"/>
    <mergeCell ref="CK12:CR12"/>
    <mergeCell ref="DY24:EF24"/>
    <mergeCell ref="DY18:EF18"/>
    <mergeCell ref="DY19:EF19"/>
    <mergeCell ref="DY21:EF21"/>
    <mergeCell ref="DY22:EF22"/>
    <mergeCell ref="DY15:EF15"/>
    <mergeCell ref="DA28:DH28"/>
    <mergeCell ref="A29:E29"/>
    <mergeCell ref="F29:O29"/>
    <mergeCell ref="P29:AD29"/>
    <mergeCell ref="AE29:AS29"/>
    <mergeCell ref="AT29:BB29"/>
    <mergeCell ref="BC29:BJ29"/>
    <mergeCell ref="CS29:CZ29"/>
    <mergeCell ref="BK28:BS28"/>
    <mergeCell ref="BT28:CA28"/>
    <mergeCell ref="DA25:DH25"/>
    <mergeCell ref="DA26:DH26"/>
    <mergeCell ref="CS27:CZ27"/>
    <mergeCell ref="CK23:CR23"/>
    <mergeCell ref="CK24:CR24"/>
    <mergeCell ref="CB27:CJ27"/>
    <mergeCell ref="CK27:CR27"/>
    <mergeCell ref="CS24:CZ24"/>
    <mergeCell ref="CS23:CZ23"/>
    <mergeCell ref="CK26:CR26"/>
    <mergeCell ref="DA22:DH22"/>
    <mergeCell ref="CB23:CJ23"/>
    <mergeCell ref="CS20:CZ20"/>
    <mergeCell ref="DA20:DH20"/>
    <mergeCell ref="CB19:CJ19"/>
    <mergeCell ref="CB21:CJ21"/>
    <mergeCell ref="CB14:CJ14"/>
    <mergeCell ref="CK14:CR14"/>
    <mergeCell ref="DA17:DH17"/>
    <mergeCell ref="DA18:DH18"/>
    <mergeCell ref="DA19:DH19"/>
    <mergeCell ref="CS21:CZ21"/>
    <mergeCell ref="CK19:CR19"/>
    <mergeCell ref="CS19:CZ19"/>
    <mergeCell ref="CK16:CR16"/>
    <mergeCell ref="DA16:DH16"/>
    <mergeCell ref="DA11:DH11"/>
    <mergeCell ref="DA12:DH12"/>
    <mergeCell ref="DA14:DH14"/>
    <mergeCell ref="CS14:CZ14"/>
    <mergeCell ref="DA15:DH15"/>
    <mergeCell ref="CS11:CZ11"/>
    <mergeCell ref="CS12:CZ12"/>
    <mergeCell ref="BT22:CA22"/>
    <mergeCell ref="BT23:CA23"/>
    <mergeCell ref="BT24:CA24"/>
    <mergeCell ref="BT25:CA25"/>
    <mergeCell ref="BT26:CA26"/>
    <mergeCell ref="BT15:CA15"/>
    <mergeCell ref="BT19:CA19"/>
    <mergeCell ref="BT18:CA18"/>
    <mergeCell ref="BT17:CA17"/>
    <mergeCell ref="BT20:CA20"/>
    <mergeCell ref="BK25:BS25"/>
    <mergeCell ref="BK26:BS26"/>
    <mergeCell ref="BK27:BS27"/>
    <mergeCell ref="BT11:CA11"/>
    <mergeCell ref="BK12:BS12"/>
    <mergeCell ref="BT12:CA12"/>
    <mergeCell ref="BK14:BS14"/>
    <mergeCell ref="BT14:CA14"/>
    <mergeCell ref="BT27:CA27"/>
    <mergeCell ref="BT21:CA21"/>
    <mergeCell ref="BC26:BJ26"/>
    <mergeCell ref="BC27:BJ27"/>
    <mergeCell ref="BC28:BJ28"/>
    <mergeCell ref="BC18:BJ18"/>
    <mergeCell ref="BC19:BJ19"/>
    <mergeCell ref="BC21:BJ21"/>
    <mergeCell ref="BC22:BJ22"/>
    <mergeCell ref="AT25:BB25"/>
    <mergeCell ref="AT26:BB26"/>
    <mergeCell ref="BK11:BS11"/>
    <mergeCell ref="BK16:BS16"/>
    <mergeCell ref="BK17:BS17"/>
    <mergeCell ref="BK18:BS18"/>
    <mergeCell ref="BK19:BS19"/>
    <mergeCell ref="BK21:BS21"/>
    <mergeCell ref="BK22:BS22"/>
    <mergeCell ref="BK24:BS24"/>
    <mergeCell ref="AT12:BB12"/>
    <mergeCell ref="BC23:BJ23"/>
    <mergeCell ref="BK23:BS23"/>
    <mergeCell ref="BC24:BJ24"/>
    <mergeCell ref="AT24:BB24"/>
    <mergeCell ref="BK20:BS20"/>
    <mergeCell ref="BK15:BS15"/>
    <mergeCell ref="AT27:BB27"/>
    <mergeCell ref="AT28:BB28"/>
    <mergeCell ref="BC11:BJ11"/>
    <mergeCell ref="BC12:BJ12"/>
    <mergeCell ref="BC14:BJ14"/>
    <mergeCell ref="BC15:BJ15"/>
    <mergeCell ref="BC16:BJ16"/>
    <mergeCell ref="AT19:BB19"/>
    <mergeCell ref="AT17:BB17"/>
    <mergeCell ref="AT11:BB11"/>
    <mergeCell ref="AE26:AS26"/>
    <mergeCell ref="AE17:AS17"/>
    <mergeCell ref="AT14:BB14"/>
    <mergeCell ref="AT15:BB15"/>
    <mergeCell ref="CB20:CJ20"/>
    <mergeCell ref="CK20:CR20"/>
    <mergeCell ref="CB17:CJ17"/>
    <mergeCell ref="CB18:CJ18"/>
    <mergeCell ref="BC17:BJ17"/>
    <mergeCell ref="AT16:BB16"/>
    <mergeCell ref="AE18:AS18"/>
    <mergeCell ref="AT21:BB21"/>
    <mergeCell ref="AT22:BB22"/>
    <mergeCell ref="AT23:BB23"/>
    <mergeCell ref="AE28:AS28"/>
    <mergeCell ref="BT16:CA16"/>
    <mergeCell ref="AT18:BB18"/>
    <mergeCell ref="AE19:AS19"/>
    <mergeCell ref="AE24:AS24"/>
    <mergeCell ref="AE25:AS25"/>
    <mergeCell ref="P28:AD28"/>
    <mergeCell ref="P27:AD27"/>
    <mergeCell ref="P25:AD25"/>
    <mergeCell ref="P26:AD26"/>
    <mergeCell ref="AE11:AS11"/>
    <mergeCell ref="AE12:AS12"/>
    <mergeCell ref="AE14:AS14"/>
    <mergeCell ref="AE15:AS15"/>
    <mergeCell ref="AE16:AS16"/>
    <mergeCell ref="AE27:AS27"/>
    <mergeCell ref="F25:O25"/>
    <mergeCell ref="P14:AD14"/>
    <mergeCell ref="P15:AD15"/>
    <mergeCell ref="P16:AD16"/>
    <mergeCell ref="P17:AD17"/>
    <mergeCell ref="P19:AD19"/>
    <mergeCell ref="P18:AD18"/>
    <mergeCell ref="P24:AD24"/>
    <mergeCell ref="F14:O14"/>
    <mergeCell ref="F15:O15"/>
    <mergeCell ref="A22:E22"/>
    <mergeCell ref="A19:E19"/>
    <mergeCell ref="A25:E25"/>
    <mergeCell ref="A26:E26"/>
    <mergeCell ref="A27:E27"/>
    <mergeCell ref="F21:O21"/>
    <mergeCell ref="F22:O22"/>
    <mergeCell ref="F23:O23"/>
    <mergeCell ref="F24:O24"/>
    <mergeCell ref="F19:O19"/>
    <mergeCell ref="F26:O26"/>
    <mergeCell ref="F27:O27"/>
    <mergeCell ref="A11:E11"/>
    <mergeCell ref="A12:E12"/>
    <mergeCell ref="A14:E14"/>
    <mergeCell ref="A15:E15"/>
    <mergeCell ref="A16:E16"/>
    <mergeCell ref="A17:E17"/>
    <mergeCell ref="A18:E18"/>
    <mergeCell ref="F12:O12"/>
    <mergeCell ref="F16:O16"/>
    <mergeCell ref="F17:O17"/>
    <mergeCell ref="F18:O18"/>
    <mergeCell ref="A24:E24"/>
    <mergeCell ref="BC20:BJ20"/>
    <mergeCell ref="AT20:BB20"/>
    <mergeCell ref="AE21:AS21"/>
    <mergeCell ref="P11:AD11"/>
    <mergeCell ref="P22:AD22"/>
    <mergeCell ref="P23:AD23"/>
    <mergeCell ref="F20:O20"/>
    <mergeCell ref="BK30:BS30"/>
    <mergeCell ref="BT30:CA30"/>
    <mergeCell ref="F30:O30"/>
    <mergeCell ref="A20:E20"/>
    <mergeCell ref="P20:AD20"/>
    <mergeCell ref="AE20:AS20"/>
    <mergeCell ref="A21:E21"/>
    <mergeCell ref="AE23:AS23"/>
    <mergeCell ref="A23:E23"/>
    <mergeCell ref="AE22:AS22"/>
    <mergeCell ref="BT29:CA29"/>
    <mergeCell ref="BK29:BS29"/>
    <mergeCell ref="CB30:CJ30"/>
    <mergeCell ref="A31:E31"/>
    <mergeCell ref="F31:O31"/>
    <mergeCell ref="BC31:BJ31"/>
    <mergeCell ref="BK31:BS31"/>
    <mergeCell ref="BT31:CA31"/>
    <mergeCell ref="A30:E30"/>
    <mergeCell ref="AT30:BB30"/>
    <mergeCell ref="DY30:EF30"/>
    <mergeCell ref="DA30:DH30"/>
    <mergeCell ref="DI20:DP20"/>
    <mergeCell ref="A28:E28"/>
    <mergeCell ref="F28:O28"/>
    <mergeCell ref="CB24:CJ24"/>
    <mergeCell ref="CS28:CZ28"/>
    <mergeCell ref="CK29:CR29"/>
    <mergeCell ref="CK28:CR28"/>
    <mergeCell ref="CB31:CJ31"/>
    <mergeCell ref="AE31:AS31"/>
    <mergeCell ref="AT31:BB31"/>
    <mergeCell ref="CB28:CJ28"/>
    <mergeCell ref="CB29:CJ29"/>
    <mergeCell ref="EG30:EN30"/>
    <mergeCell ref="DQ31:DX31"/>
    <mergeCell ref="DY31:EF31"/>
    <mergeCell ref="EG31:EN31"/>
    <mergeCell ref="AE30:AS30"/>
    <mergeCell ref="BC30:BJ30"/>
    <mergeCell ref="CB16:CJ16"/>
    <mergeCell ref="EO10:EX10"/>
    <mergeCell ref="EG10:EN10"/>
    <mergeCell ref="DQ10:DX10"/>
    <mergeCell ref="DQ30:DX30"/>
    <mergeCell ref="DY10:EF10"/>
    <mergeCell ref="DI10:DP10"/>
    <mergeCell ref="BC10:BJ10"/>
    <mergeCell ref="BC25:BJ25"/>
    <mergeCell ref="CK9:CR9"/>
    <mergeCell ref="CS30:CZ30"/>
    <mergeCell ref="EG9:EN9"/>
    <mergeCell ref="DA9:DH9"/>
    <mergeCell ref="DY9:EF9"/>
    <mergeCell ref="EO8:EX9"/>
    <mergeCell ref="CS16:CZ16"/>
    <mergeCell ref="CK18:CR18"/>
    <mergeCell ref="CS18:CZ18"/>
    <mergeCell ref="EO30:EX30"/>
    <mergeCell ref="CK8:DH8"/>
    <mergeCell ref="DI8:EN8"/>
    <mergeCell ref="CB8:CJ9"/>
    <mergeCell ref="P7:AD9"/>
    <mergeCell ref="EO31:EX31"/>
    <mergeCell ref="CK31:CR31"/>
    <mergeCell ref="CS31:CZ31"/>
    <mergeCell ref="DA31:DH31"/>
    <mergeCell ref="DI31:DP31"/>
    <mergeCell ref="CB7:EX7"/>
    <mergeCell ref="Z34:BJ34"/>
    <mergeCell ref="BK34:CU34"/>
    <mergeCell ref="CV34:DY34"/>
    <mergeCell ref="P30:AD30"/>
    <mergeCell ref="P31:AD31"/>
    <mergeCell ref="DI30:DP30"/>
    <mergeCell ref="CV33:DY33"/>
    <mergeCell ref="Z33:BJ33"/>
    <mergeCell ref="BK33:CU33"/>
    <mergeCell ref="CK30:CR30"/>
    <mergeCell ref="A10:E10"/>
    <mergeCell ref="F10:O10"/>
    <mergeCell ref="CB10:CJ10"/>
    <mergeCell ref="AE10:AS10"/>
    <mergeCell ref="AT10:BB10"/>
    <mergeCell ref="BK10:BS10"/>
    <mergeCell ref="P10:AD10"/>
    <mergeCell ref="P12:AD12"/>
    <mergeCell ref="CS10:CZ10"/>
    <mergeCell ref="BT10:CA10"/>
    <mergeCell ref="CK10:CR10"/>
    <mergeCell ref="DQ9:DX9"/>
    <mergeCell ref="AT8:BB9"/>
    <mergeCell ref="BC8:BJ9"/>
    <mergeCell ref="CS9:CZ9"/>
    <mergeCell ref="DA10:DH10"/>
    <mergeCell ref="A3:DN3"/>
    <mergeCell ref="DO3:DU3"/>
    <mergeCell ref="DV3:ED3"/>
    <mergeCell ref="BK7:CA7"/>
    <mergeCell ref="EE3:EK3"/>
    <mergeCell ref="EL3:EX3"/>
    <mergeCell ref="AE4:DT4"/>
    <mergeCell ref="AT7:BJ7"/>
    <mergeCell ref="A7:E9"/>
    <mergeCell ref="F7:O9"/>
    <mergeCell ref="AE5:DT5"/>
    <mergeCell ref="BK8:BS9"/>
    <mergeCell ref="BT8:CA9"/>
    <mergeCell ref="DI9:DP9"/>
    <mergeCell ref="CB15:CJ15"/>
    <mergeCell ref="CS15:CZ15"/>
    <mergeCell ref="CK15:CR15"/>
    <mergeCell ref="DQ11:DX11"/>
    <mergeCell ref="DQ14:DX14"/>
    <mergeCell ref="AE7:AS9"/>
    <mergeCell ref="CK17:CR17"/>
    <mergeCell ref="CS17:CZ17"/>
    <mergeCell ref="CB25:CJ25"/>
    <mergeCell ref="CB26:CJ26"/>
    <mergeCell ref="CS22:CZ22"/>
    <mergeCell ref="CS26:CZ26"/>
    <mergeCell ref="CS25:CZ25"/>
    <mergeCell ref="CK21:CR21"/>
    <mergeCell ref="CB22:CJ22"/>
    <mergeCell ref="CK22:CR22"/>
    <mergeCell ref="CK25:CR25"/>
    <mergeCell ref="DQ21:DX21"/>
    <mergeCell ref="DI21:DP21"/>
    <mergeCell ref="DA21:DH21"/>
    <mergeCell ref="DA24:DH24"/>
    <mergeCell ref="DA23:DH23"/>
    <mergeCell ref="DQ25:DX25"/>
    <mergeCell ref="DI25:DP25"/>
    <mergeCell ref="DQ24:DX24"/>
    <mergeCell ref="DI24:DP24"/>
    <mergeCell ref="EO11:EX11"/>
    <mergeCell ref="EG11:EN11"/>
    <mergeCell ref="DY11:EF11"/>
    <mergeCell ref="DI11:DP11"/>
    <mergeCell ref="EO12:EX12"/>
    <mergeCell ref="EG12:EN12"/>
    <mergeCell ref="DQ12:DX12"/>
    <mergeCell ref="DI12:DP12"/>
    <mergeCell ref="DI15:DP15"/>
    <mergeCell ref="DQ19:DX19"/>
    <mergeCell ref="DI19:DP19"/>
    <mergeCell ref="DQ17:DX17"/>
    <mergeCell ref="DQ18:DX18"/>
    <mergeCell ref="DI18:DP18"/>
    <mergeCell ref="DI16:DP16"/>
    <mergeCell ref="DQ16:DX16"/>
    <mergeCell ref="DQ15:DX15"/>
    <mergeCell ref="DI17:DP17"/>
    <mergeCell ref="DY17:EF17"/>
    <mergeCell ref="EO16:EX16"/>
    <mergeCell ref="EG16:EN16"/>
    <mergeCell ref="EG15:EN15"/>
    <mergeCell ref="EO15:EX15"/>
    <mergeCell ref="DY12:EF12"/>
    <mergeCell ref="DY14:EF14"/>
    <mergeCell ref="EO14:EX14"/>
    <mergeCell ref="EG14:EN14"/>
    <mergeCell ref="DY13:EF13"/>
    <mergeCell ref="EO19:EX19"/>
    <mergeCell ref="EO18:EX18"/>
    <mergeCell ref="EG19:EN19"/>
    <mergeCell ref="EG18:EN18"/>
    <mergeCell ref="EO17:EX17"/>
    <mergeCell ref="EG17:EN17"/>
    <mergeCell ref="EO22:EX22"/>
    <mergeCell ref="EG22:EN22"/>
    <mergeCell ref="EO21:EX21"/>
    <mergeCell ref="EG21:EN21"/>
    <mergeCell ref="EG20:EN20"/>
    <mergeCell ref="EO20:EX20"/>
    <mergeCell ref="EO23:EX23"/>
    <mergeCell ref="EG23:EN23"/>
    <mergeCell ref="EG24:EN24"/>
    <mergeCell ref="EO29:EX29"/>
    <mergeCell ref="EO28:EX28"/>
    <mergeCell ref="EO27:EX27"/>
    <mergeCell ref="EO26:EX26"/>
    <mergeCell ref="EO25:EX25"/>
    <mergeCell ref="EG25:EN25"/>
    <mergeCell ref="DI28:DP28"/>
    <mergeCell ref="DQ27:DX27"/>
    <mergeCell ref="DI27:DP27"/>
    <mergeCell ref="EG26:EN26"/>
    <mergeCell ref="DY27:EF27"/>
    <mergeCell ref="EO24:EX24"/>
    <mergeCell ref="DY25:EF25"/>
    <mergeCell ref="FC31:FO31"/>
    <mergeCell ref="DA27:DH27"/>
    <mergeCell ref="DY28:EF28"/>
    <mergeCell ref="DQ29:DX29"/>
    <mergeCell ref="DQ28:DX28"/>
    <mergeCell ref="DA29:DH29"/>
    <mergeCell ref="DI29:DP29"/>
    <mergeCell ref="DY29:EF29"/>
    <mergeCell ref="EG29:EN29"/>
    <mergeCell ref="EG28:EN28"/>
    <mergeCell ref="F13:O13"/>
    <mergeCell ref="P13:AD13"/>
    <mergeCell ref="AE13:AS13"/>
    <mergeCell ref="AT13:BB13"/>
    <mergeCell ref="FC30:FK30"/>
    <mergeCell ref="EG27:EN27"/>
    <mergeCell ref="DQ26:DX26"/>
    <mergeCell ref="DI26:DP26"/>
    <mergeCell ref="DY26:EF26"/>
  </mergeCells>
  <printOptions/>
  <pageMargins left="0.3937007874015748" right="0.1968503937007874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FFCC"/>
  </sheetPr>
  <dimension ref="A1:CX29"/>
  <sheetViews>
    <sheetView tabSelected="1" view="pageBreakPreview" zoomScaleSheetLayoutView="100" zoomScalePageLayoutView="0" workbookViewId="0" topLeftCell="A1">
      <selection activeCell="AW25" sqref="AW25:CX25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63" customHeight="1">
      <c r="A3" s="128" t="s">
        <v>270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</row>
    <row r="4" s="1" customFormat="1" ht="15.75" customHeight="1"/>
    <row r="5" spans="1:102" s="1" customFormat="1" ht="15.75">
      <c r="A5" s="205" t="s">
        <v>75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</row>
    <row r="6" spans="1:102" s="1" customFormat="1" ht="13.5" customHeight="1">
      <c r="A6" s="127" t="s">
        <v>82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</row>
    <row r="7" ht="13.5" customHeight="1"/>
    <row r="8" spans="1:102" s="92" customFormat="1" ht="30.75" customHeight="1">
      <c r="A8" s="202" t="s">
        <v>55</v>
      </c>
      <c r="B8" s="403"/>
      <c r="C8" s="403"/>
      <c r="D8" s="403"/>
      <c r="E8" s="403"/>
      <c r="F8" s="403"/>
      <c r="G8" s="404"/>
      <c r="H8" s="202" t="s">
        <v>54</v>
      </c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4"/>
      <c r="AW8" s="202" t="s">
        <v>53</v>
      </c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A8" s="403"/>
      <c r="CB8" s="403"/>
      <c r="CC8" s="403"/>
      <c r="CD8" s="403"/>
      <c r="CE8" s="403"/>
      <c r="CF8" s="403"/>
      <c r="CG8" s="403"/>
      <c r="CH8" s="403"/>
      <c r="CI8" s="403"/>
      <c r="CJ8" s="403"/>
      <c r="CK8" s="403"/>
      <c r="CL8" s="403"/>
      <c r="CM8" s="403"/>
      <c r="CN8" s="403"/>
      <c r="CO8" s="403"/>
      <c r="CP8" s="403"/>
      <c r="CQ8" s="403"/>
      <c r="CR8" s="403"/>
      <c r="CS8" s="403"/>
      <c r="CT8" s="403"/>
      <c r="CU8" s="403"/>
      <c r="CV8" s="403"/>
      <c r="CW8" s="403"/>
      <c r="CX8" s="404"/>
    </row>
    <row r="9" spans="1:102" s="5" customFormat="1" ht="44.25" customHeight="1">
      <c r="A9" s="379">
        <v>1</v>
      </c>
      <c r="B9" s="380"/>
      <c r="C9" s="380"/>
      <c r="D9" s="380"/>
      <c r="E9" s="380"/>
      <c r="F9" s="380"/>
      <c r="G9" s="381"/>
      <c r="H9" s="397" t="s">
        <v>271</v>
      </c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9"/>
      <c r="AW9" s="152" t="s">
        <v>272</v>
      </c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4"/>
    </row>
    <row r="10" spans="1:102" s="5" customFormat="1" ht="15.75" customHeight="1">
      <c r="A10" s="382"/>
      <c r="B10" s="383"/>
      <c r="C10" s="383"/>
      <c r="D10" s="383"/>
      <c r="E10" s="383"/>
      <c r="F10" s="383"/>
      <c r="G10" s="384"/>
      <c r="H10" s="400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2"/>
      <c r="AW10" s="394">
        <v>33</v>
      </c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5"/>
      <c r="BX10" s="395"/>
      <c r="BY10" s="395"/>
      <c r="BZ10" s="395"/>
      <c r="CA10" s="395"/>
      <c r="CB10" s="395"/>
      <c r="CC10" s="395"/>
      <c r="CD10" s="395"/>
      <c r="CE10" s="395"/>
      <c r="CF10" s="395"/>
      <c r="CG10" s="395"/>
      <c r="CH10" s="395"/>
      <c r="CI10" s="395"/>
      <c r="CJ10" s="395"/>
      <c r="CK10" s="395"/>
      <c r="CL10" s="395"/>
      <c r="CM10" s="395"/>
      <c r="CN10" s="395"/>
      <c r="CO10" s="395"/>
      <c r="CP10" s="395"/>
      <c r="CQ10" s="395"/>
      <c r="CR10" s="395"/>
      <c r="CS10" s="395"/>
      <c r="CT10" s="395"/>
      <c r="CU10" s="395"/>
      <c r="CV10" s="395"/>
      <c r="CW10" s="395"/>
      <c r="CX10" s="396"/>
    </row>
    <row r="11" spans="1:102" s="5" customFormat="1" ht="30" customHeight="1">
      <c r="A11" s="379" t="s">
        <v>56</v>
      </c>
      <c r="B11" s="380"/>
      <c r="C11" s="380"/>
      <c r="D11" s="380"/>
      <c r="E11" s="380"/>
      <c r="F11" s="380"/>
      <c r="G11" s="381"/>
      <c r="H11" s="385" t="s">
        <v>273</v>
      </c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7"/>
      <c r="AW11" s="152" t="s">
        <v>272</v>
      </c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4"/>
    </row>
    <row r="12" spans="1:102" s="5" customFormat="1" ht="15.75" customHeight="1">
      <c r="A12" s="382"/>
      <c r="B12" s="383"/>
      <c r="C12" s="383"/>
      <c r="D12" s="383"/>
      <c r="E12" s="383"/>
      <c r="F12" s="383"/>
      <c r="G12" s="384"/>
      <c r="H12" s="388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90"/>
      <c r="AW12" s="394">
        <v>8</v>
      </c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6"/>
    </row>
    <row r="13" spans="1:102" s="5" customFormat="1" ht="30.75" customHeight="1">
      <c r="A13" s="379" t="s">
        <v>274</v>
      </c>
      <c r="B13" s="380"/>
      <c r="C13" s="380"/>
      <c r="D13" s="380"/>
      <c r="E13" s="380"/>
      <c r="F13" s="380"/>
      <c r="G13" s="381"/>
      <c r="H13" s="385" t="s">
        <v>275</v>
      </c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7"/>
      <c r="AW13" s="391" t="s">
        <v>272</v>
      </c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2"/>
      <c r="CJ13" s="392"/>
      <c r="CK13" s="392"/>
      <c r="CL13" s="392"/>
      <c r="CM13" s="392"/>
      <c r="CN13" s="392"/>
      <c r="CO13" s="392"/>
      <c r="CP13" s="392"/>
      <c r="CQ13" s="392"/>
      <c r="CR13" s="392"/>
      <c r="CS13" s="392"/>
      <c r="CT13" s="392"/>
      <c r="CU13" s="392"/>
      <c r="CV13" s="392"/>
      <c r="CW13" s="392"/>
      <c r="CX13" s="393"/>
    </row>
    <row r="14" spans="1:102" s="5" customFormat="1" ht="16.5" customHeight="1">
      <c r="A14" s="382"/>
      <c r="B14" s="383"/>
      <c r="C14" s="383"/>
      <c r="D14" s="383"/>
      <c r="E14" s="383"/>
      <c r="F14" s="383"/>
      <c r="G14" s="384"/>
      <c r="H14" s="388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90"/>
      <c r="AW14" s="394">
        <v>0</v>
      </c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  <c r="BS14" s="395"/>
      <c r="BT14" s="395"/>
      <c r="BU14" s="395"/>
      <c r="BV14" s="395"/>
      <c r="BW14" s="395"/>
      <c r="BX14" s="395"/>
      <c r="BY14" s="395"/>
      <c r="BZ14" s="395"/>
      <c r="CA14" s="395"/>
      <c r="CB14" s="395"/>
      <c r="CC14" s="395"/>
      <c r="CD14" s="395"/>
      <c r="CE14" s="395"/>
      <c r="CF14" s="395"/>
      <c r="CG14" s="395"/>
      <c r="CH14" s="395"/>
      <c r="CI14" s="395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6"/>
    </row>
    <row r="15" spans="1:102" s="5" customFormat="1" ht="30.75" customHeight="1">
      <c r="A15" s="379" t="s">
        <v>276</v>
      </c>
      <c r="B15" s="380"/>
      <c r="C15" s="380"/>
      <c r="D15" s="380"/>
      <c r="E15" s="380"/>
      <c r="F15" s="380"/>
      <c r="G15" s="381"/>
      <c r="H15" s="385" t="s">
        <v>277</v>
      </c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7"/>
      <c r="AW15" s="391" t="s">
        <v>272</v>
      </c>
      <c r="AX15" s="392"/>
      <c r="AY15" s="392"/>
      <c r="AZ15" s="392"/>
      <c r="BA15" s="392"/>
      <c r="BB15" s="392"/>
      <c r="BC15" s="392"/>
      <c r="BD15" s="392"/>
      <c r="BE15" s="392"/>
      <c r="BF15" s="392"/>
      <c r="BG15" s="392"/>
      <c r="BH15" s="392"/>
      <c r="BI15" s="392"/>
      <c r="BJ15" s="392"/>
      <c r="BK15" s="392"/>
      <c r="BL15" s="392"/>
      <c r="BM15" s="392"/>
      <c r="BN15" s="392"/>
      <c r="BO15" s="392"/>
      <c r="BP15" s="392"/>
      <c r="BQ15" s="392"/>
      <c r="BR15" s="392"/>
      <c r="BS15" s="392"/>
      <c r="BT15" s="392"/>
      <c r="BU15" s="392"/>
      <c r="BV15" s="392"/>
      <c r="BW15" s="392"/>
      <c r="BX15" s="392"/>
      <c r="BY15" s="392"/>
      <c r="BZ15" s="392"/>
      <c r="CA15" s="392"/>
      <c r="CB15" s="392"/>
      <c r="CC15" s="392"/>
      <c r="CD15" s="392"/>
      <c r="CE15" s="392"/>
      <c r="CF15" s="392"/>
      <c r="CG15" s="392"/>
      <c r="CH15" s="392"/>
      <c r="CI15" s="392"/>
      <c r="CJ15" s="392"/>
      <c r="CK15" s="392"/>
      <c r="CL15" s="392"/>
      <c r="CM15" s="392"/>
      <c r="CN15" s="392"/>
      <c r="CO15" s="392"/>
      <c r="CP15" s="392"/>
      <c r="CQ15" s="392"/>
      <c r="CR15" s="392"/>
      <c r="CS15" s="392"/>
      <c r="CT15" s="392"/>
      <c r="CU15" s="392"/>
      <c r="CV15" s="392"/>
      <c r="CW15" s="392"/>
      <c r="CX15" s="393"/>
    </row>
    <row r="16" spans="1:102" s="5" customFormat="1" ht="16.5" customHeight="1">
      <c r="A16" s="382"/>
      <c r="B16" s="383"/>
      <c r="C16" s="383"/>
      <c r="D16" s="383"/>
      <c r="E16" s="383"/>
      <c r="F16" s="383"/>
      <c r="G16" s="384"/>
      <c r="H16" s="388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90"/>
      <c r="AW16" s="394">
        <v>21</v>
      </c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6"/>
    </row>
    <row r="17" spans="1:102" s="5" customFormat="1" ht="30.75" customHeight="1">
      <c r="A17" s="379" t="s">
        <v>278</v>
      </c>
      <c r="B17" s="380"/>
      <c r="C17" s="380"/>
      <c r="D17" s="380"/>
      <c r="E17" s="380"/>
      <c r="F17" s="380"/>
      <c r="G17" s="381"/>
      <c r="H17" s="385" t="s">
        <v>279</v>
      </c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7"/>
      <c r="AW17" s="391" t="s">
        <v>272</v>
      </c>
      <c r="AX17" s="392"/>
      <c r="AY17" s="392"/>
      <c r="AZ17" s="392"/>
      <c r="BA17" s="392"/>
      <c r="BB17" s="392"/>
      <c r="BC17" s="392"/>
      <c r="BD17" s="392"/>
      <c r="BE17" s="392"/>
      <c r="BF17" s="392"/>
      <c r="BG17" s="392"/>
      <c r="BH17" s="392"/>
      <c r="BI17" s="392"/>
      <c r="BJ17" s="392"/>
      <c r="BK17" s="392"/>
      <c r="BL17" s="392"/>
      <c r="BM17" s="392"/>
      <c r="BN17" s="392"/>
      <c r="BO17" s="392"/>
      <c r="BP17" s="392"/>
      <c r="BQ17" s="392"/>
      <c r="BR17" s="392"/>
      <c r="BS17" s="392"/>
      <c r="BT17" s="392"/>
      <c r="BU17" s="392"/>
      <c r="BV17" s="392"/>
      <c r="BW17" s="392"/>
      <c r="BX17" s="392"/>
      <c r="BY17" s="392"/>
      <c r="BZ17" s="392"/>
      <c r="CA17" s="392"/>
      <c r="CB17" s="392"/>
      <c r="CC17" s="392"/>
      <c r="CD17" s="392"/>
      <c r="CE17" s="392"/>
      <c r="CF17" s="392"/>
      <c r="CG17" s="392"/>
      <c r="CH17" s="392"/>
      <c r="CI17" s="392"/>
      <c r="CJ17" s="392"/>
      <c r="CK17" s="392"/>
      <c r="CL17" s="392"/>
      <c r="CM17" s="392"/>
      <c r="CN17" s="392"/>
      <c r="CO17" s="392"/>
      <c r="CP17" s="392"/>
      <c r="CQ17" s="392"/>
      <c r="CR17" s="392"/>
      <c r="CS17" s="392"/>
      <c r="CT17" s="392"/>
      <c r="CU17" s="392"/>
      <c r="CV17" s="392"/>
      <c r="CW17" s="392"/>
      <c r="CX17" s="393"/>
    </row>
    <row r="18" spans="1:102" s="5" customFormat="1" ht="16.5" customHeight="1">
      <c r="A18" s="382"/>
      <c r="B18" s="383"/>
      <c r="C18" s="383"/>
      <c r="D18" s="383"/>
      <c r="E18" s="383"/>
      <c r="F18" s="383"/>
      <c r="G18" s="384"/>
      <c r="H18" s="388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90"/>
      <c r="AW18" s="394">
        <v>4</v>
      </c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6"/>
    </row>
    <row r="19" spans="1:102" s="5" customFormat="1" ht="105.75" customHeight="1">
      <c r="A19" s="379" t="s">
        <v>18</v>
      </c>
      <c r="B19" s="380"/>
      <c r="C19" s="380"/>
      <c r="D19" s="380"/>
      <c r="E19" s="380"/>
      <c r="F19" s="380"/>
      <c r="G19" s="381"/>
      <c r="H19" s="385" t="s">
        <v>280</v>
      </c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7"/>
      <c r="AW19" s="391" t="s">
        <v>281</v>
      </c>
      <c r="AX19" s="392"/>
      <c r="AY19" s="392"/>
      <c r="AZ19" s="392"/>
      <c r="BA19" s="392"/>
      <c r="BB19" s="392"/>
      <c r="BC19" s="392"/>
      <c r="BD19" s="392"/>
      <c r="BE19" s="392"/>
      <c r="BF19" s="392"/>
      <c r="BG19" s="392"/>
      <c r="BH19" s="392"/>
      <c r="BI19" s="392"/>
      <c r="BJ19" s="392"/>
      <c r="BK19" s="392"/>
      <c r="BL19" s="392"/>
      <c r="BM19" s="392"/>
      <c r="BN19" s="392"/>
      <c r="BO19" s="392"/>
      <c r="BP19" s="392"/>
      <c r="BQ19" s="392"/>
      <c r="BR19" s="392"/>
      <c r="BS19" s="392"/>
      <c r="BT19" s="392"/>
      <c r="BU19" s="392"/>
      <c r="BV19" s="392"/>
      <c r="BW19" s="392"/>
      <c r="BX19" s="392"/>
      <c r="BY19" s="392"/>
      <c r="BZ19" s="392"/>
      <c r="CA19" s="392"/>
      <c r="CB19" s="392"/>
      <c r="CC19" s="392"/>
      <c r="CD19" s="392"/>
      <c r="CE19" s="392"/>
      <c r="CF19" s="392"/>
      <c r="CG19" s="392"/>
      <c r="CH19" s="392"/>
      <c r="CI19" s="392"/>
      <c r="CJ19" s="392"/>
      <c r="CK19" s="392"/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392"/>
      <c r="CW19" s="392"/>
      <c r="CX19" s="393"/>
    </row>
    <row r="20" spans="1:102" s="5" customFormat="1" ht="15.75" customHeight="1">
      <c r="A20" s="382"/>
      <c r="B20" s="383"/>
      <c r="C20" s="383"/>
      <c r="D20" s="383"/>
      <c r="E20" s="383"/>
      <c r="F20" s="383"/>
      <c r="G20" s="384"/>
      <c r="H20" s="388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90"/>
      <c r="AW20" s="394">
        <v>0</v>
      </c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/>
      <c r="CU20" s="395"/>
      <c r="CV20" s="395"/>
      <c r="CW20" s="395"/>
      <c r="CX20" s="396"/>
    </row>
    <row r="21" spans="1:102" s="5" customFormat="1" ht="91.5" customHeight="1">
      <c r="A21" s="379" t="s">
        <v>17</v>
      </c>
      <c r="B21" s="380"/>
      <c r="C21" s="380"/>
      <c r="D21" s="380"/>
      <c r="E21" s="380"/>
      <c r="F21" s="380"/>
      <c r="G21" s="381"/>
      <c r="H21" s="385" t="s">
        <v>208</v>
      </c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7"/>
      <c r="AW21" s="391" t="s">
        <v>282</v>
      </c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92"/>
      <c r="BI21" s="392"/>
      <c r="BJ21" s="392"/>
      <c r="BK21" s="392"/>
      <c r="BL21" s="392"/>
      <c r="BM21" s="392"/>
      <c r="BN21" s="392"/>
      <c r="BO21" s="392"/>
      <c r="BP21" s="392"/>
      <c r="BQ21" s="392"/>
      <c r="BR21" s="392"/>
      <c r="BS21" s="392"/>
      <c r="BT21" s="392"/>
      <c r="BU21" s="392"/>
      <c r="BV21" s="392"/>
      <c r="BW21" s="392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3"/>
    </row>
    <row r="22" spans="1:102" s="5" customFormat="1" ht="15.75" customHeight="1">
      <c r="A22" s="382"/>
      <c r="B22" s="383"/>
      <c r="C22" s="383"/>
      <c r="D22" s="383"/>
      <c r="E22" s="383"/>
      <c r="F22" s="383"/>
      <c r="G22" s="384"/>
      <c r="H22" s="388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90"/>
      <c r="AW22" s="394">
        <v>0</v>
      </c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6"/>
    </row>
    <row r="23" spans="1:102" s="5" customFormat="1" ht="91.5" customHeight="1">
      <c r="A23" s="379" t="s">
        <v>16</v>
      </c>
      <c r="B23" s="380"/>
      <c r="C23" s="380"/>
      <c r="D23" s="380"/>
      <c r="E23" s="380"/>
      <c r="F23" s="380"/>
      <c r="G23" s="381"/>
      <c r="H23" s="385" t="s">
        <v>283</v>
      </c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7"/>
      <c r="AW23" s="391" t="s">
        <v>284</v>
      </c>
      <c r="AX23" s="392"/>
      <c r="AY23" s="392"/>
      <c r="AZ23" s="392"/>
      <c r="BA23" s="392"/>
      <c r="BB23" s="392"/>
      <c r="BC23" s="392"/>
      <c r="BD23" s="392"/>
      <c r="BE23" s="392"/>
      <c r="BF23" s="392"/>
      <c r="BG23" s="392"/>
      <c r="BH23" s="392"/>
      <c r="BI23" s="392"/>
      <c r="BJ23" s="392"/>
      <c r="BK23" s="392"/>
      <c r="BL23" s="392"/>
      <c r="BM23" s="392"/>
      <c r="BN23" s="392"/>
      <c r="BO23" s="392"/>
      <c r="BP23" s="392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2"/>
      <c r="CK23" s="392"/>
      <c r="CL23" s="392"/>
      <c r="CM23" s="392"/>
      <c r="CN23" s="392"/>
      <c r="CO23" s="392"/>
      <c r="CP23" s="392"/>
      <c r="CQ23" s="392"/>
      <c r="CR23" s="392"/>
      <c r="CS23" s="392"/>
      <c r="CT23" s="392"/>
      <c r="CU23" s="392"/>
      <c r="CV23" s="392"/>
      <c r="CW23" s="392"/>
      <c r="CX23" s="393"/>
    </row>
    <row r="24" spans="1:102" s="5" customFormat="1" ht="15.75" customHeight="1">
      <c r="A24" s="382"/>
      <c r="B24" s="383"/>
      <c r="C24" s="383"/>
      <c r="D24" s="383"/>
      <c r="E24" s="383"/>
      <c r="F24" s="383"/>
      <c r="G24" s="384"/>
      <c r="H24" s="388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90"/>
      <c r="AW24" s="394">
        <v>0</v>
      </c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6"/>
    </row>
    <row r="25" spans="1:102" s="5" customFormat="1" ht="79.5" customHeight="1">
      <c r="A25" s="379" t="s">
        <v>15</v>
      </c>
      <c r="B25" s="380"/>
      <c r="C25" s="380"/>
      <c r="D25" s="380"/>
      <c r="E25" s="380"/>
      <c r="F25" s="380"/>
      <c r="G25" s="381"/>
      <c r="H25" s="385" t="s">
        <v>285</v>
      </c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7"/>
      <c r="AW25" s="391" t="s">
        <v>286</v>
      </c>
      <c r="AX25" s="392"/>
      <c r="AY25" s="392"/>
      <c r="AZ25" s="392"/>
      <c r="BA25" s="392"/>
      <c r="BB25" s="392"/>
      <c r="BC25" s="392"/>
      <c r="BD25" s="392"/>
      <c r="BE25" s="392"/>
      <c r="BF25" s="392"/>
      <c r="BG25" s="392"/>
      <c r="BH25" s="392"/>
      <c r="BI25" s="392"/>
      <c r="BJ25" s="392"/>
      <c r="BK25" s="392"/>
      <c r="BL25" s="392"/>
      <c r="BM25" s="392"/>
      <c r="BN25" s="392"/>
      <c r="BO25" s="392"/>
      <c r="BP25" s="392"/>
      <c r="BQ25" s="392"/>
      <c r="BR25" s="392"/>
      <c r="BS25" s="392"/>
      <c r="BT25" s="392"/>
      <c r="BU25" s="392"/>
      <c r="BV25" s="392"/>
      <c r="BW25" s="392"/>
      <c r="BX25" s="392"/>
      <c r="BY25" s="392"/>
      <c r="BZ25" s="392"/>
      <c r="CA25" s="392"/>
      <c r="CB25" s="392"/>
      <c r="CC25" s="392"/>
      <c r="CD25" s="392"/>
      <c r="CE25" s="392"/>
      <c r="CF25" s="392"/>
      <c r="CG25" s="392"/>
      <c r="CH25" s="392"/>
      <c r="CI25" s="392"/>
      <c r="CJ25" s="392"/>
      <c r="CK25" s="392"/>
      <c r="CL25" s="392"/>
      <c r="CM25" s="392"/>
      <c r="CN25" s="392"/>
      <c r="CO25" s="392"/>
      <c r="CP25" s="392"/>
      <c r="CQ25" s="392"/>
      <c r="CR25" s="392"/>
      <c r="CS25" s="392"/>
      <c r="CT25" s="392"/>
      <c r="CU25" s="392"/>
      <c r="CV25" s="392"/>
      <c r="CW25" s="392"/>
      <c r="CX25" s="393"/>
    </row>
    <row r="26" spans="1:102" s="5" customFormat="1" ht="15.75" customHeight="1">
      <c r="A26" s="382"/>
      <c r="B26" s="383"/>
      <c r="C26" s="383"/>
      <c r="D26" s="383"/>
      <c r="E26" s="383"/>
      <c r="F26" s="383"/>
      <c r="G26" s="384"/>
      <c r="H26" s="388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90"/>
      <c r="AW26" s="394">
        <v>0</v>
      </c>
      <c r="AX26" s="395"/>
      <c r="AY26" s="395"/>
      <c r="AZ26" s="395"/>
      <c r="BA26" s="395"/>
      <c r="BB26" s="395"/>
      <c r="BC26" s="395"/>
      <c r="BD26" s="395"/>
      <c r="BE26" s="395"/>
      <c r="BF26" s="395"/>
      <c r="BG26" s="395"/>
      <c r="BH26" s="395"/>
      <c r="BI26" s="395"/>
      <c r="BJ26" s="395"/>
      <c r="BK26" s="395"/>
      <c r="BL26" s="395"/>
      <c r="BM26" s="395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5"/>
      <c r="BZ26" s="395"/>
      <c r="CA26" s="395"/>
      <c r="CB26" s="395"/>
      <c r="CC26" s="395"/>
      <c r="CD26" s="395"/>
      <c r="CE26" s="395"/>
      <c r="CF26" s="395"/>
      <c r="CG26" s="395"/>
      <c r="CH26" s="395"/>
      <c r="CI26" s="395"/>
      <c r="CJ26" s="395"/>
      <c r="CK26" s="395"/>
      <c r="CL26" s="395"/>
      <c r="CM26" s="395"/>
      <c r="CN26" s="395"/>
      <c r="CO26" s="395"/>
      <c r="CP26" s="395"/>
      <c r="CQ26" s="395"/>
      <c r="CR26" s="395"/>
      <c r="CS26" s="395"/>
      <c r="CT26" s="395"/>
      <c r="CU26" s="395"/>
      <c r="CV26" s="395"/>
      <c r="CW26" s="395"/>
      <c r="CX26" s="396"/>
    </row>
    <row r="27" spans="1:102" s="5" customFormat="1" ht="16.5" customHeight="1">
      <c r="A27" s="47"/>
      <c r="B27" s="47"/>
      <c r="C27" s="47"/>
      <c r="D27" s="47"/>
      <c r="E27" s="47"/>
      <c r="F27" s="47"/>
      <c r="G27" s="47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</row>
    <row r="28" spans="1:102" s="1" customFormat="1" ht="15.75">
      <c r="A28" s="205" t="s">
        <v>70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 t="s">
        <v>254</v>
      </c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</row>
    <row r="29" spans="1:102" s="3" customFormat="1" ht="13.5" customHeight="1">
      <c r="A29" s="127" t="s">
        <v>1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 t="s">
        <v>2</v>
      </c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 t="s">
        <v>3</v>
      </c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</row>
    <row r="30" ht="3" customHeight="1"/>
  </sheetData>
  <sheetProtection/>
  <mergeCells count="48">
    <mergeCell ref="A3:CX3"/>
    <mergeCell ref="A5:CX5"/>
    <mergeCell ref="A6:CX6"/>
    <mergeCell ref="A8:G8"/>
    <mergeCell ref="H8:AV8"/>
    <mergeCell ref="AW8:CX8"/>
    <mergeCell ref="A9:G10"/>
    <mergeCell ref="H9:AV10"/>
    <mergeCell ref="AW9:CX9"/>
    <mergeCell ref="AW10:CX10"/>
    <mergeCell ref="A11:G12"/>
    <mergeCell ref="H11:AV12"/>
    <mergeCell ref="AW11:CX11"/>
    <mergeCell ref="AW12:CX12"/>
    <mergeCell ref="A13:G14"/>
    <mergeCell ref="H13:AV14"/>
    <mergeCell ref="AW13:CX13"/>
    <mergeCell ref="AW14:CX14"/>
    <mergeCell ref="A15:G16"/>
    <mergeCell ref="H15:AV16"/>
    <mergeCell ref="AW15:CX15"/>
    <mergeCell ref="AW16:CX16"/>
    <mergeCell ref="A17:G18"/>
    <mergeCell ref="H17:AV18"/>
    <mergeCell ref="AW17:CX17"/>
    <mergeCell ref="AW18:CX18"/>
    <mergeCell ref="A19:G20"/>
    <mergeCell ref="H19:AV20"/>
    <mergeCell ref="AW19:CX19"/>
    <mergeCell ref="AW20:CX20"/>
    <mergeCell ref="A21:G22"/>
    <mergeCell ref="H21:AV22"/>
    <mergeCell ref="AW21:CX21"/>
    <mergeCell ref="AW22:CX22"/>
    <mergeCell ref="A23:G24"/>
    <mergeCell ref="H23:AV24"/>
    <mergeCell ref="AW23:CX23"/>
    <mergeCell ref="AW24:CX24"/>
    <mergeCell ref="A29:AK29"/>
    <mergeCell ref="AL29:BV29"/>
    <mergeCell ref="BW29:CX29"/>
    <mergeCell ref="A25:G26"/>
    <mergeCell ref="H25:AV26"/>
    <mergeCell ref="AW25:CX25"/>
    <mergeCell ref="AW26:CX26"/>
    <mergeCell ref="A28:AK28"/>
    <mergeCell ref="AL28:BV28"/>
    <mergeCell ref="BW28:CX28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CV28"/>
  <sheetViews>
    <sheetView view="pageBreakPreview" zoomScaleSheetLayoutView="100" zoomScalePageLayoutView="0" workbookViewId="0" topLeftCell="A1">
      <selection activeCell="AC9" sqref="AC9:BF9"/>
    </sheetView>
  </sheetViews>
  <sheetFormatPr defaultColWidth="0.875" defaultRowHeight="12.75"/>
  <cols>
    <col min="1" max="26" width="0.875" style="4" customWidth="1"/>
    <col min="27" max="27" width="6.125" style="4" customWidth="1"/>
    <col min="28" max="28" width="7.625" style="4" customWidth="1"/>
    <col min="29" max="16384" width="0.875" style="4" customWidth="1"/>
  </cols>
  <sheetData>
    <row r="1" s="1" customFormat="1" ht="15.75">
      <c r="CV1" s="2"/>
    </row>
    <row r="2" s="1" customFormat="1" ht="15.75"/>
    <row r="3" spans="1:100" s="1" customFormat="1" ht="15.75">
      <c r="A3" s="124" t="s">
        <v>26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</row>
    <row r="4" spans="1:100" s="1" customFormat="1" ht="15.75">
      <c r="A4" s="124" t="s">
        <v>25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</row>
    <row r="5" spans="44:55" s="1" customFormat="1" ht="15.75">
      <c r="AR5" s="2" t="s">
        <v>24</v>
      </c>
      <c r="AS5" s="119" t="s">
        <v>260</v>
      </c>
      <c r="AT5" s="119"/>
      <c r="AU5" s="119"/>
      <c r="AV5" s="119"/>
      <c r="AW5" s="119"/>
      <c r="AX5" s="119"/>
      <c r="AY5" s="119"/>
      <c r="AZ5" s="119"/>
      <c r="BA5" s="119"/>
      <c r="BB5" s="119"/>
      <c r="BC5" s="1" t="s">
        <v>23</v>
      </c>
    </row>
    <row r="6" spans="1:100" s="1" customFormat="1" ht="15.75">
      <c r="A6" s="126" t="s">
        <v>75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</row>
    <row r="7" spans="1:100" ht="15">
      <c r="A7" s="127" t="s">
        <v>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</row>
    <row r="8" spans="1:100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</row>
    <row r="9" spans="1:100" s="5" customFormat="1" ht="45" customHeight="1">
      <c r="A9" s="107" t="s">
        <v>22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9"/>
      <c r="AC9" s="107" t="s">
        <v>21</v>
      </c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9"/>
      <c r="BG9" s="107" t="s">
        <v>20</v>
      </c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9"/>
    </row>
    <row r="10" spans="1:100" ht="15">
      <c r="A10" s="115">
        <v>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7"/>
      <c r="AC10" s="111">
        <v>2</v>
      </c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>
        <v>3</v>
      </c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</row>
    <row r="11" spans="1:100" ht="55.5" customHeight="1">
      <c r="A11" s="112" t="s">
        <v>81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4"/>
      <c r="AC11" s="110">
        <v>0</v>
      </c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1">
        <v>33</v>
      </c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</row>
    <row r="12" spans="1:100" ht="15" customHeight="1">
      <c r="A12" s="112" t="s">
        <v>74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4"/>
      <c r="AC12" s="118">
        <v>0</v>
      </c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1">
        <v>33</v>
      </c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</row>
    <row r="13" spans="1:100" ht="15">
      <c r="A13" s="125" t="s">
        <v>17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10">
        <v>0</v>
      </c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1">
        <v>33</v>
      </c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</row>
    <row r="14" spans="1:100" ht="15">
      <c r="A14" s="125" t="s">
        <v>16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10">
        <v>0</v>
      </c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1">
        <v>33</v>
      </c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</row>
    <row r="15" spans="1:100" ht="15">
      <c r="A15" s="125" t="s">
        <v>15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10">
        <v>0</v>
      </c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1">
        <v>33</v>
      </c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</row>
    <row r="16" spans="1:100" ht="15">
      <c r="A16" s="125" t="s">
        <v>14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10">
        <v>0</v>
      </c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1">
        <v>33</v>
      </c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</row>
    <row r="17" spans="1:100" ht="13.5" customHeight="1">
      <c r="A17" s="112" t="s">
        <v>76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4"/>
      <c r="AC17" s="120">
        <v>0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2"/>
      <c r="BG17" s="111">
        <v>33</v>
      </c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</row>
    <row r="18" spans="1:100" ht="15.75" customHeight="1">
      <c r="A18" s="112" t="s">
        <v>77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4"/>
      <c r="AC18" s="123">
        <v>0</v>
      </c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11">
        <v>33</v>
      </c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</row>
    <row r="19" spans="1:100" ht="14.25" customHeight="1">
      <c r="A19" s="112" t="s">
        <v>78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4"/>
      <c r="AC19" s="123">
        <v>0</v>
      </c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11">
        <v>33</v>
      </c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</row>
    <row r="20" spans="1:100" ht="15" customHeight="1">
      <c r="A20" s="112" t="s">
        <v>79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4"/>
      <c r="AC20" s="123">
        <v>0</v>
      </c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11">
        <v>33</v>
      </c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</row>
    <row r="21" spans="1:100" ht="12.75" customHeight="1">
      <c r="A21" s="112" t="s">
        <v>80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4"/>
      <c r="AC21" s="123">
        <v>0</v>
      </c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11">
        <v>33</v>
      </c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</row>
    <row r="22" spans="1:100" ht="15">
      <c r="A22" s="125" t="s">
        <v>12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3">
        <v>0</v>
      </c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11">
        <v>33</v>
      </c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</row>
    <row r="23" spans="29:58" ht="15"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</row>
    <row r="24" spans="1:100" s="1" customFormat="1" ht="15.75">
      <c r="A24" s="126" t="s">
        <v>70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 t="s">
        <v>254</v>
      </c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</row>
    <row r="25" spans="1:100" s="3" customFormat="1" ht="13.5" customHeight="1">
      <c r="A25" s="127" t="s">
        <v>1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 t="s">
        <v>2</v>
      </c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 t="s">
        <v>3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</row>
    <row r="27" spans="1:28" ht="9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="20" customFormat="1" ht="15" customHeight="1">
      <c r="F28" s="21" t="s">
        <v>11</v>
      </c>
    </row>
  </sheetData>
  <sheetProtection/>
  <mergeCells count="53">
    <mergeCell ref="AK24:BT24"/>
    <mergeCell ref="A21:AB21"/>
    <mergeCell ref="A20:AB20"/>
    <mergeCell ref="BG18:CV18"/>
    <mergeCell ref="AC19:BF19"/>
    <mergeCell ref="BG19:CV19"/>
    <mergeCell ref="AC20:BF20"/>
    <mergeCell ref="A16:AB16"/>
    <mergeCell ref="BG12:CV12"/>
    <mergeCell ref="A19:AB19"/>
    <mergeCell ref="AC15:BF15"/>
    <mergeCell ref="BG15:CV15"/>
    <mergeCell ref="A18:AB18"/>
    <mergeCell ref="AK25:BT25"/>
    <mergeCell ref="BU24:CV24"/>
    <mergeCell ref="BU25:CV25"/>
    <mergeCell ref="BG21:CV21"/>
    <mergeCell ref="AC22:BF22"/>
    <mergeCell ref="AC21:BF21"/>
    <mergeCell ref="BG22:CV22"/>
    <mergeCell ref="A25:AJ25"/>
    <mergeCell ref="A22:AB22"/>
    <mergeCell ref="A24:AJ24"/>
    <mergeCell ref="A3:CV3"/>
    <mergeCell ref="A4:CV4"/>
    <mergeCell ref="A13:AB13"/>
    <mergeCell ref="A14:AB14"/>
    <mergeCell ref="A15:AB15"/>
    <mergeCell ref="AC11:BF11"/>
    <mergeCell ref="BG11:CV11"/>
    <mergeCell ref="BG13:CV13"/>
    <mergeCell ref="A6:CV6"/>
    <mergeCell ref="A7:CV7"/>
    <mergeCell ref="AS5:BB5"/>
    <mergeCell ref="BG20:CV20"/>
    <mergeCell ref="AC17:BF17"/>
    <mergeCell ref="BG17:CV17"/>
    <mergeCell ref="AC18:BF18"/>
    <mergeCell ref="BG9:CV9"/>
    <mergeCell ref="AC10:BF10"/>
    <mergeCell ref="AC14:BF14"/>
    <mergeCell ref="BG14:CV14"/>
    <mergeCell ref="BG10:CV10"/>
    <mergeCell ref="AC9:BF9"/>
    <mergeCell ref="AC16:BF16"/>
    <mergeCell ref="BG16:CV16"/>
    <mergeCell ref="AC13:BF13"/>
    <mergeCell ref="A17:AB17"/>
    <mergeCell ref="A12:AB12"/>
    <mergeCell ref="A9:AB9"/>
    <mergeCell ref="A10:AB10"/>
    <mergeCell ref="A11:AB11"/>
    <mergeCell ref="AC12:BF12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CV15"/>
  <sheetViews>
    <sheetView zoomScaleSheetLayoutView="100" zoomScalePageLayoutView="0" workbookViewId="0" topLeftCell="A1">
      <selection activeCell="BG12" sqref="BG12:CV12"/>
    </sheetView>
  </sheetViews>
  <sheetFormatPr defaultColWidth="0.875" defaultRowHeight="12.75"/>
  <cols>
    <col min="1" max="38" width="0.875" style="4" customWidth="1"/>
    <col min="39" max="39" width="2.00390625" style="4" customWidth="1"/>
    <col min="40" max="16384" width="0.875" style="4" customWidth="1"/>
  </cols>
  <sheetData>
    <row r="1" s="1" customFormat="1" ht="15.75">
      <c r="CV1" s="2"/>
    </row>
    <row r="2" s="1" customFormat="1" ht="15.75"/>
    <row r="3" spans="1:100" s="1" customFormat="1" ht="32.25" customHeight="1">
      <c r="A3" s="128" t="s">
        <v>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</row>
    <row r="4" s="1" customFormat="1" ht="9" customHeight="1"/>
    <row r="5" spans="1:100" s="1" customFormat="1" ht="15.75">
      <c r="A5" s="126" t="s">
        <v>75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</row>
    <row r="6" spans="1:100" s="1" customFormat="1" ht="15.75">
      <c r="A6" s="127" t="s">
        <v>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</row>
    <row r="7" ht="21" customHeight="1"/>
    <row r="8" spans="1:100" s="5" customFormat="1" ht="15">
      <c r="A8" s="6"/>
      <c r="B8" s="129" t="s">
        <v>6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30" t="s">
        <v>260</v>
      </c>
      <c r="AO8" s="130"/>
      <c r="AP8" s="130"/>
      <c r="AQ8" s="130"/>
      <c r="AR8" s="130"/>
      <c r="AS8" s="130"/>
      <c r="AT8" s="130"/>
      <c r="AU8" s="7" t="s">
        <v>7</v>
      </c>
      <c r="AV8" s="7"/>
      <c r="AW8" s="7"/>
      <c r="AX8" s="7"/>
      <c r="AY8" s="7"/>
      <c r="AZ8" s="7"/>
      <c r="BA8" s="7"/>
      <c r="BB8" s="7"/>
      <c r="BC8" s="7"/>
      <c r="BD8" s="7"/>
      <c r="BE8" s="8"/>
      <c r="BF8" s="14"/>
      <c r="BG8" s="131">
        <f>MAX('1.1'!BG11:CV22)</f>
        <v>33</v>
      </c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2"/>
    </row>
    <row r="9" spans="1:100" ht="15">
      <c r="A9" s="12"/>
      <c r="B9" s="4" t="s">
        <v>8</v>
      </c>
      <c r="BE9" s="13"/>
      <c r="BF9" s="9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4"/>
    </row>
    <row r="10" spans="1:100" s="5" customFormat="1" ht="16.5" customHeight="1">
      <c r="A10" s="10"/>
      <c r="B10" s="135" t="s">
        <v>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6"/>
      <c r="BG10" s="143">
        <f>SUM('1.1'!AC11:BF22)</f>
        <v>0</v>
      </c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4"/>
    </row>
    <row r="11" spans="1:100" s="5" customFormat="1" ht="15.75" customHeight="1">
      <c r="A11" s="11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8"/>
      <c r="BF11" s="1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6"/>
    </row>
    <row r="12" spans="1:100" s="5" customFormat="1" ht="31.5" customHeight="1">
      <c r="A12" s="11"/>
      <c r="B12" s="139" t="s">
        <v>10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6"/>
      <c r="BG12" s="141">
        <f>ROUND(BG10/BG8,6)</f>
        <v>0</v>
      </c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2"/>
    </row>
    <row r="13" ht="33.75" customHeight="1"/>
    <row r="14" spans="1:100" s="1" customFormat="1" ht="15.75">
      <c r="A14" s="126" t="s">
        <v>70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 t="s">
        <v>254</v>
      </c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</row>
    <row r="15" spans="1:100" s="3" customFormat="1" ht="13.5" customHeight="1">
      <c r="A15" s="127" t="s">
        <v>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 t="s">
        <v>2</v>
      </c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 t="s">
        <v>3</v>
      </c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</row>
    <row r="16" ht="3" customHeight="1"/>
  </sheetData>
  <sheetProtection/>
  <mergeCells count="16">
    <mergeCell ref="A15:AJ15"/>
    <mergeCell ref="B10:BE11"/>
    <mergeCell ref="B12:BE12"/>
    <mergeCell ref="BG12:CV12"/>
    <mergeCell ref="AK14:BT14"/>
    <mergeCell ref="AK15:BT15"/>
    <mergeCell ref="BG10:CV11"/>
    <mergeCell ref="BU14:CV14"/>
    <mergeCell ref="BU15:CV15"/>
    <mergeCell ref="A3:CV3"/>
    <mergeCell ref="A5:CV5"/>
    <mergeCell ref="A6:CV6"/>
    <mergeCell ref="B8:AM8"/>
    <mergeCell ref="AN8:AT8"/>
    <mergeCell ref="A14:AJ14"/>
    <mergeCell ref="BG8:CV9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GT18"/>
  <sheetViews>
    <sheetView view="pageBreakPreview" zoomScaleSheetLayoutView="100" zoomScalePageLayoutView="0" workbookViewId="0" topLeftCell="A4">
      <selection activeCell="BE13" sqref="BE13:CZ13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6" customHeight="1">
      <c r="CZ2" s="2"/>
    </row>
    <row r="3" s="20" customFormat="1" ht="11.25" customHeight="1">
      <c r="CZ3" s="33" t="s">
        <v>158</v>
      </c>
    </row>
    <row r="4" s="1" customFormat="1" ht="15.75"/>
    <row r="5" spans="1:104" s="1" customFormat="1" ht="46.5" customHeight="1">
      <c r="A5" s="128" t="s">
        <v>211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</row>
    <row r="6" spans="6:99" ht="15.75">
      <c r="F6" s="126" t="s">
        <v>75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</row>
    <row r="7" spans="6:99" s="44" customFormat="1" ht="15" customHeight="1">
      <c r="F7" s="127" t="s">
        <v>82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</row>
    <row r="9" spans="1:104" s="47" customFormat="1" ht="31.5" customHeight="1">
      <c r="A9" s="151" t="s">
        <v>55</v>
      </c>
      <c r="B9" s="110"/>
      <c r="C9" s="110"/>
      <c r="D9" s="110"/>
      <c r="E9" s="110"/>
      <c r="F9" s="110"/>
      <c r="G9" s="110"/>
      <c r="H9" s="152" t="s">
        <v>54</v>
      </c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4"/>
      <c r="BE9" s="152" t="s">
        <v>53</v>
      </c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4"/>
    </row>
    <row r="10" spans="1:104" s="5" customFormat="1" ht="31.5" customHeight="1">
      <c r="A10" s="164" t="s">
        <v>19</v>
      </c>
      <c r="B10" s="165"/>
      <c r="C10" s="165"/>
      <c r="D10" s="165"/>
      <c r="E10" s="165"/>
      <c r="F10" s="165"/>
      <c r="G10" s="172"/>
      <c r="H10" s="158"/>
      <c r="I10" s="160" t="s">
        <v>210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1"/>
      <c r="BE10" s="177" t="s">
        <v>256</v>
      </c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9"/>
    </row>
    <row r="11" spans="1:104" s="5" customFormat="1" ht="28.5" customHeight="1">
      <c r="A11" s="166"/>
      <c r="B11" s="167"/>
      <c r="C11" s="167"/>
      <c r="D11" s="167"/>
      <c r="E11" s="167"/>
      <c r="F11" s="167"/>
      <c r="G11" s="173"/>
      <c r="H11" s="159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3"/>
      <c r="BE11" s="180">
        <v>33</v>
      </c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2"/>
    </row>
    <row r="12" spans="1:199" s="5" customFormat="1" ht="93" customHeight="1">
      <c r="A12" s="164" t="s">
        <v>18</v>
      </c>
      <c r="B12" s="165"/>
      <c r="C12" s="165"/>
      <c r="D12" s="165"/>
      <c r="E12" s="165"/>
      <c r="F12" s="165"/>
      <c r="G12" s="172"/>
      <c r="H12" s="158"/>
      <c r="I12" s="160" t="s">
        <v>209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1"/>
      <c r="BE12" s="183" t="s">
        <v>257</v>
      </c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7"/>
      <c r="DD12" s="147" t="s">
        <v>250</v>
      </c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</row>
    <row r="13" spans="1:104" s="5" customFormat="1" ht="32.25" customHeight="1">
      <c r="A13" s="166"/>
      <c r="B13" s="167"/>
      <c r="C13" s="167"/>
      <c r="D13" s="167"/>
      <c r="E13" s="167"/>
      <c r="F13" s="167"/>
      <c r="G13" s="173"/>
      <c r="H13" s="174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6"/>
      <c r="BE13" s="188">
        <v>0</v>
      </c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90"/>
    </row>
    <row r="14" spans="1:104" s="5" customFormat="1" ht="78" customHeight="1">
      <c r="A14" s="164" t="s">
        <v>17</v>
      </c>
      <c r="B14" s="165"/>
      <c r="C14" s="165"/>
      <c r="D14" s="165"/>
      <c r="E14" s="165"/>
      <c r="F14" s="165"/>
      <c r="G14" s="165"/>
      <c r="H14" s="6"/>
      <c r="I14" s="168" t="s">
        <v>208</v>
      </c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9"/>
      <c r="BE14" s="183" t="s">
        <v>258</v>
      </c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5"/>
    </row>
    <row r="15" spans="1:202" s="5" customFormat="1" ht="30" customHeight="1">
      <c r="A15" s="166"/>
      <c r="B15" s="167"/>
      <c r="C15" s="167"/>
      <c r="D15" s="167"/>
      <c r="E15" s="167"/>
      <c r="F15" s="167"/>
      <c r="G15" s="167"/>
      <c r="H15" s="15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1"/>
      <c r="BE15" s="155">
        <v>0</v>
      </c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7"/>
      <c r="DE15" s="149" t="s">
        <v>251</v>
      </c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88"/>
      <c r="GT15" s="88"/>
    </row>
    <row r="17" spans="1:104" s="1" customFormat="1" ht="15.75">
      <c r="A17" s="126" t="s">
        <v>70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 t="s">
        <v>254</v>
      </c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</row>
    <row r="18" spans="1:104" s="3" customFormat="1" ht="13.5" customHeight="1">
      <c r="A18" s="127" t="s">
        <v>1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 t="s">
        <v>2</v>
      </c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 t="s">
        <v>3</v>
      </c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</row>
    <row r="19" ht="3" customHeight="1"/>
  </sheetData>
  <sheetProtection/>
  <mergeCells count="28">
    <mergeCell ref="BE14:CZ14"/>
    <mergeCell ref="A18:AK18"/>
    <mergeCell ref="AL18:BV18"/>
    <mergeCell ref="BW18:CZ18"/>
    <mergeCell ref="BE12:CZ12"/>
    <mergeCell ref="BE13:CZ13"/>
    <mergeCell ref="A17:AK17"/>
    <mergeCell ref="AL17:BV17"/>
    <mergeCell ref="BW17:CZ17"/>
    <mergeCell ref="A5:CZ5"/>
    <mergeCell ref="A12:G13"/>
    <mergeCell ref="H12:H13"/>
    <mergeCell ref="I12:BD13"/>
    <mergeCell ref="F6:CU6"/>
    <mergeCell ref="F7:CU7"/>
    <mergeCell ref="A10:G11"/>
    <mergeCell ref="BE10:CZ10"/>
    <mergeCell ref="BE11:CZ11"/>
    <mergeCell ref="DD12:GQ12"/>
    <mergeCell ref="DE15:GR15"/>
    <mergeCell ref="A9:G9"/>
    <mergeCell ref="H9:BD9"/>
    <mergeCell ref="BE9:CZ9"/>
    <mergeCell ref="BE15:CZ15"/>
    <mergeCell ref="H10:H11"/>
    <mergeCell ref="I10:BD11"/>
    <mergeCell ref="A14:G15"/>
    <mergeCell ref="I14:BD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DF18"/>
  <sheetViews>
    <sheetView view="pageBreakPreview" zoomScaleSheetLayoutView="100" zoomScalePageLayoutView="0" workbookViewId="0" topLeftCell="A4">
      <selection activeCell="BU10" sqref="BU10:CB10"/>
    </sheetView>
  </sheetViews>
  <sheetFormatPr defaultColWidth="0.875" defaultRowHeight="12.75"/>
  <cols>
    <col min="1" max="71" width="0.875" style="4" customWidth="1"/>
    <col min="72" max="72" width="2.125" style="4" customWidth="1"/>
    <col min="73" max="78" width="0.875" style="4" customWidth="1"/>
    <col min="79" max="79" width="1.75390625" style="4" customWidth="1"/>
    <col min="80" max="86" width="0.875" style="4" customWidth="1"/>
    <col min="87" max="87" width="1.875" style="4" customWidth="1"/>
    <col min="88" max="93" width="0.875" style="4" customWidth="1"/>
    <col min="94" max="94" width="2.00390625" style="4" customWidth="1"/>
    <col min="95" max="103" width="0.875" style="4" customWidth="1"/>
    <col min="104" max="104" width="2.25390625" style="4" customWidth="1"/>
    <col min="105" max="16384" width="0.875" style="4" customWidth="1"/>
  </cols>
  <sheetData>
    <row r="1" s="1" customFormat="1" ht="15.75">
      <c r="CZ1" s="2"/>
    </row>
    <row r="2" s="1" customFormat="1" ht="15.75"/>
    <row r="3" spans="1:104" s="1" customFormat="1" ht="81.75" customHeight="1">
      <c r="A3" s="128" t="s">
        <v>259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</row>
    <row r="4" spans="6:99" ht="15.75">
      <c r="F4" s="126" t="s">
        <v>75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6:99" s="44" customFormat="1" ht="15" customHeight="1">
      <c r="F5" s="127" t="s">
        <v>82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</row>
    <row r="7" spans="1:104" s="5" customFormat="1" ht="30.75" customHeight="1">
      <c r="A7" s="152" t="s">
        <v>32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4"/>
      <c r="Y7" s="152" t="s">
        <v>31</v>
      </c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4"/>
      <c r="AS7" s="152" t="s">
        <v>30</v>
      </c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4"/>
      <c r="BM7" s="202" t="s">
        <v>122</v>
      </c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4"/>
    </row>
    <row r="8" spans="1:104" s="5" customFormat="1" ht="30.75" customHeight="1">
      <c r="A8" s="199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1"/>
      <c r="Y8" s="199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1"/>
      <c r="AS8" s="199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1"/>
      <c r="BM8" s="198" t="s">
        <v>255</v>
      </c>
      <c r="BN8" s="198"/>
      <c r="BO8" s="198"/>
      <c r="BP8" s="198"/>
      <c r="BQ8" s="198"/>
      <c r="BR8" s="198"/>
      <c r="BS8" s="198"/>
      <c r="BT8" s="198"/>
      <c r="BU8" s="198" t="s">
        <v>260</v>
      </c>
      <c r="BV8" s="198"/>
      <c r="BW8" s="198"/>
      <c r="BX8" s="198"/>
      <c r="BY8" s="198"/>
      <c r="BZ8" s="198"/>
      <c r="CA8" s="198"/>
      <c r="CB8" s="198"/>
      <c r="CC8" s="198" t="s">
        <v>261</v>
      </c>
      <c r="CD8" s="198"/>
      <c r="CE8" s="198"/>
      <c r="CF8" s="198"/>
      <c r="CG8" s="198"/>
      <c r="CH8" s="198"/>
      <c r="CI8" s="198"/>
      <c r="CJ8" s="198"/>
      <c r="CK8" s="198" t="s">
        <v>262</v>
      </c>
      <c r="CL8" s="198"/>
      <c r="CM8" s="198"/>
      <c r="CN8" s="198"/>
      <c r="CO8" s="198"/>
      <c r="CP8" s="198"/>
      <c r="CQ8" s="198"/>
      <c r="CR8" s="198"/>
      <c r="CS8" s="198" t="s">
        <v>263</v>
      </c>
      <c r="CT8" s="198"/>
      <c r="CU8" s="198"/>
      <c r="CV8" s="198"/>
      <c r="CW8" s="198"/>
      <c r="CX8" s="198"/>
      <c r="CY8" s="198"/>
      <c r="CZ8" s="198"/>
    </row>
    <row r="9" spans="1:110" ht="105" customHeight="1">
      <c r="A9" s="25"/>
      <c r="B9" s="194" t="s">
        <v>264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5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3">
        <v>0.367708</v>
      </c>
      <c r="BN9" s="193"/>
      <c r="BO9" s="193"/>
      <c r="BP9" s="193"/>
      <c r="BQ9" s="193"/>
      <c r="BR9" s="193"/>
      <c r="BS9" s="193"/>
      <c r="BT9" s="193"/>
      <c r="BU9" s="193">
        <v>0.362193</v>
      </c>
      <c r="BV9" s="193"/>
      <c r="BW9" s="193"/>
      <c r="BX9" s="193"/>
      <c r="BY9" s="193"/>
      <c r="BZ9" s="193"/>
      <c r="CA9" s="193"/>
      <c r="CB9" s="193"/>
      <c r="CC9" s="193">
        <v>0.35676</v>
      </c>
      <c r="CD9" s="193"/>
      <c r="CE9" s="193"/>
      <c r="CF9" s="193"/>
      <c r="CG9" s="193"/>
      <c r="CH9" s="193"/>
      <c r="CI9" s="193"/>
      <c r="CJ9" s="193"/>
      <c r="CK9" s="193">
        <v>0.351408</v>
      </c>
      <c r="CL9" s="193"/>
      <c r="CM9" s="193"/>
      <c r="CN9" s="193"/>
      <c r="CO9" s="193"/>
      <c r="CP9" s="193"/>
      <c r="CQ9" s="193"/>
      <c r="CR9" s="193"/>
      <c r="CS9" s="193">
        <v>0.346137</v>
      </c>
      <c r="CT9" s="193"/>
      <c r="CU9" s="193"/>
      <c r="CV9" s="193"/>
      <c r="CW9" s="193"/>
      <c r="CX9" s="193"/>
      <c r="CY9" s="193"/>
      <c r="CZ9" s="193"/>
      <c r="DF9" s="4" t="s">
        <v>265</v>
      </c>
    </row>
    <row r="10" spans="1:104" ht="111.75" customHeight="1">
      <c r="A10" s="25"/>
      <c r="B10" s="194" t="s">
        <v>266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5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3">
        <v>0.515625</v>
      </c>
      <c r="BN10" s="193"/>
      <c r="BO10" s="193"/>
      <c r="BP10" s="193"/>
      <c r="BQ10" s="193"/>
      <c r="BR10" s="193"/>
      <c r="BS10" s="193"/>
      <c r="BT10" s="193"/>
      <c r="BU10" s="193">
        <v>0.507891</v>
      </c>
      <c r="BV10" s="193"/>
      <c r="BW10" s="193"/>
      <c r="BX10" s="193"/>
      <c r="BY10" s="193"/>
      <c r="BZ10" s="193"/>
      <c r="CA10" s="193"/>
      <c r="CB10" s="193"/>
      <c r="CC10" s="193">
        <v>0.500272</v>
      </c>
      <c r="CD10" s="193"/>
      <c r="CE10" s="193"/>
      <c r="CF10" s="193"/>
      <c r="CG10" s="193"/>
      <c r="CH10" s="193"/>
      <c r="CI10" s="193"/>
      <c r="CJ10" s="193"/>
      <c r="CK10" s="193">
        <v>0.492768</v>
      </c>
      <c r="CL10" s="193"/>
      <c r="CM10" s="193"/>
      <c r="CN10" s="193"/>
      <c r="CO10" s="193"/>
      <c r="CP10" s="193"/>
      <c r="CQ10" s="193"/>
      <c r="CR10" s="193"/>
      <c r="CS10" s="193">
        <v>0.485377</v>
      </c>
      <c r="CT10" s="193"/>
      <c r="CU10" s="193"/>
      <c r="CV10" s="193"/>
      <c r="CW10" s="193"/>
      <c r="CX10" s="193"/>
      <c r="CY10" s="193"/>
      <c r="CZ10" s="193"/>
    </row>
    <row r="11" spans="1:104" ht="76.5" customHeight="1">
      <c r="A11" s="25"/>
      <c r="B11" s="194" t="s">
        <v>28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7">
        <v>1</v>
      </c>
      <c r="BN11" s="197"/>
      <c r="BO11" s="197"/>
      <c r="BP11" s="197"/>
      <c r="BQ11" s="197"/>
      <c r="BR11" s="197"/>
      <c r="BS11" s="197"/>
      <c r="BT11" s="197"/>
      <c r="BU11" s="197">
        <v>1</v>
      </c>
      <c r="BV11" s="197"/>
      <c r="BW11" s="197"/>
      <c r="BX11" s="197"/>
      <c r="BY11" s="197"/>
      <c r="BZ11" s="197"/>
      <c r="CA11" s="197"/>
      <c r="CB11" s="197"/>
      <c r="CC11" s="197">
        <v>1</v>
      </c>
      <c r="CD11" s="197"/>
      <c r="CE11" s="197"/>
      <c r="CF11" s="197"/>
      <c r="CG11" s="197"/>
      <c r="CH11" s="197"/>
      <c r="CI11" s="197"/>
      <c r="CJ11" s="197"/>
      <c r="CK11" s="197">
        <v>1</v>
      </c>
      <c r="CL11" s="197"/>
      <c r="CM11" s="197"/>
      <c r="CN11" s="197"/>
      <c r="CO11" s="197"/>
      <c r="CP11" s="197"/>
      <c r="CQ11" s="197"/>
      <c r="CR11" s="197"/>
      <c r="CS11" s="197">
        <v>1</v>
      </c>
      <c r="CT11" s="197"/>
      <c r="CU11" s="197"/>
      <c r="CV11" s="197"/>
      <c r="CW11" s="197"/>
      <c r="CX11" s="197"/>
      <c r="CY11" s="197"/>
      <c r="CZ11" s="197"/>
    </row>
    <row r="12" spans="1:26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104" s="1" customFormat="1" ht="15.75">
      <c r="A13" s="126" t="s">
        <v>70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 t="s">
        <v>254</v>
      </c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</row>
    <row r="14" spans="1:104" s="3" customFormat="1" ht="13.5" customHeight="1">
      <c r="A14" s="127" t="s">
        <v>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 t="s">
        <v>2</v>
      </c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 t="s">
        <v>3</v>
      </c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</row>
    <row r="15" spans="1:26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104" s="20" customFormat="1" ht="27.75" customHeight="1">
      <c r="A17" s="191" t="s">
        <v>27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</row>
    <row r="18" ht="15">
      <c r="A18" s="46" t="s">
        <v>121</v>
      </c>
    </row>
  </sheetData>
  <sheetProtection/>
  <mergeCells count="43">
    <mergeCell ref="A3:CZ3"/>
    <mergeCell ref="F4:CU4"/>
    <mergeCell ref="F5:CU5"/>
    <mergeCell ref="A7:X8"/>
    <mergeCell ref="Y7:AR8"/>
    <mergeCell ref="AS7:BL8"/>
    <mergeCell ref="BM7:CZ7"/>
    <mergeCell ref="BM8:BT8"/>
    <mergeCell ref="BU8:CB8"/>
    <mergeCell ref="CC8:CJ8"/>
    <mergeCell ref="CK8:CR8"/>
    <mergeCell ref="CS8:CZ8"/>
    <mergeCell ref="B9:X9"/>
    <mergeCell ref="Y9:AR9"/>
    <mergeCell ref="AS9:BL9"/>
    <mergeCell ref="BM9:BT9"/>
    <mergeCell ref="BU9:CB9"/>
    <mergeCell ref="CC9:CJ9"/>
    <mergeCell ref="CK9:CR9"/>
    <mergeCell ref="CS9:CZ9"/>
    <mergeCell ref="B10:X10"/>
    <mergeCell ref="Y10:AR10"/>
    <mergeCell ref="AS10:BL10"/>
    <mergeCell ref="BM10:BT10"/>
    <mergeCell ref="BU10:CB10"/>
    <mergeCell ref="CC10:CJ10"/>
    <mergeCell ref="CK10:CR10"/>
    <mergeCell ref="CS10:CZ10"/>
    <mergeCell ref="B11:X11"/>
    <mergeCell ref="Y11:AR11"/>
    <mergeCell ref="AS11:BL11"/>
    <mergeCell ref="BM11:BT11"/>
    <mergeCell ref="BU11:CB11"/>
    <mergeCell ref="CC11:CJ11"/>
    <mergeCell ref="CK11:CR11"/>
    <mergeCell ref="CS11:CZ11"/>
    <mergeCell ref="A17:CZ17"/>
    <mergeCell ref="A13:AK13"/>
    <mergeCell ref="AL13:BV13"/>
    <mergeCell ref="BW13:CZ13"/>
    <mergeCell ref="A14:AK14"/>
    <mergeCell ref="AL14:BV14"/>
    <mergeCell ref="BW14:CZ1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DD27"/>
  <sheetViews>
    <sheetView view="pageBreakPreview" zoomScaleSheetLayoutView="100" zoomScalePageLayoutView="0" workbookViewId="0" topLeftCell="A9">
      <selection activeCell="BE13" sqref="BE13:CB14"/>
    </sheetView>
  </sheetViews>
  <sheetFormatPr defaultColWidth="0.875" defaultRowHeight="12.75"/>
  <cols>
    <col min="1" max="77" width="0.875" style="4" customWidth="1"/>
    <col min="78" max="80" width="0.875" style="4" hidden="1" customWidth="1"/>
    <col min="81" max="103" width="0.875" style="4" customWidth="1"/>
    <col min="104" max="104" width="3.25390625" style="4" customWidth="1"/>
    <col min="105" max="16384" width="0.875" style="4" customWidth="1"/>
  </cols>
  <sheetData>
    <row r="1" s="1" customFormat="1" ht="15.75">
      <c r="CZ1" s="2"/>
    </row>
    <row r="2" s="1" customFormat="1" ht="15.75"/>
    <row r="3" spans="1:104" s="1" customFormat="1" ht="31.5" customHeight="1">
      <c r="A3" s="128" t="s">
        <v>141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</row>
    <row r="4" spans="1:104" s="1" customFormat="1" ht="15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</row>
    <row r="5" spans="6:99" ht="15.75">
      <c r="F5" s="205" t="s">
        <v>75</v>
      </c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</row>
    <row r="6" spans="6:99" s="44" customFormat="1" ht="15" customHeight="1">
      <c r="F6" s="127" t="s">
        <v>140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</row>
    <row r="8" spans="1:104" s="47" customFormat="1" ht="105" customHeight="1">
      <c r="A8" s="151" t="s">
        <v>55</v>
      </c>
      <c r="B8" s="110"/>
      <c r="C8" s="110"/>
      <c r="D8" s="110"/>
      <c r="E8" s="110"/>
      <c r="F8" s="110"/>
      <c r="G8" s="152" t="s">
        <v>139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4"/>
      <c r="BE8" s="152" t="s">
        <v>138</v>
      </c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4"/>
      <c r="CC8" s="152" t="s">
        <v>137</v>
      </c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4"/>
    </row>
    <row r="9" spans="1:104" s="5" customFormat="1" ht="31.5" customHeight="1">
      <c r="A9" s="206" t="s">
        <v>19</v>
      </c>
      <c r="B9" s="206"/>
      <c r="C9" s="206"/>
      <c r="D9" s="206"/>
      <c r="E9" s="206"/>
      <c r="F9" s="206"/>
      <c r="G9" s="32"/>
      <c r="H9" s="194" t="s">
        <v>136</v>
      </c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5"/>
      <c r="BE9" s="207">
        <v>19.18</v>
      </c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8" t="s">
        <v>133</v>
      </c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</row>
    <row r="10" spans="1:104" s="5" customFormat="1" ht="46.5" customHeight="1">
      <c r="A10" s="206" t="s">
        <v>56</v>
      </c>
      <c r="B10" s="206"/>
      <c r="C10" s="206"/>
      <c r="D10" s="206"/>
      <c r="E10" s="206"/>
      <c r="F10" s="206"/>
      <c r="G10" s="32"/>
      <c r="H10" s="194" t="s">
        <v>135</v>
      </c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5"/>
      <c r="BE10" s="207">
        <v>11.18</v>
      </c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8" t="s">
        <v>133</v>
      </c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</row>
    <row r="11" spans="1:104" s="5" customFormat="1" ht="36" customHeight="1">
      <c r="A11" s="164" t="s">
        <v>18</v>
      </c>
      <c r="B11" s="165"/>
      <c r="C11" s="165"/>
      <c r="D11" s="165"/>
      <c r="E11" s="165"/>
      <c r="F11" s="172"/>
      <c r="G11" s="158"/>
      <c r="H11" s="160" t="s">
        <v>134</v>
      </c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1"/>
      <c r="BE11" s="209">
        <f>BE10/BE9%</f>
        <v>58.28988529718457</v>
      </c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1"/>
      <c r="CC11" s="215" t="s">
        <v>133</v>
      </c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7"/>
    </row>
    <row r="12" spans="1:104" s="5" customFormat="1" ht="24" customHeight="1">
      <c r="A12" s="166"/>
      <c r="B12" s="167"/>
      <c r="C12" s="167"/>
      <c r="D12" s="167"/>
      <c r="E12" s="167"/>
      <c r="F12" s="173"/>
      <c r="G12" s="159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3"/>
      <c r="BE12" s="212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4"/>
      <c r="CC12" s="218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40"/>
    </row>
    <row r="13" spans="1:104" s="5" customFormat="1" ht="77.25" customHeight="1">
      <c r="A13" s="164" t="s">
        <v>17</v>
      </c>
      <c r="B13" s="165"/>
      <c r="C13" s="165"/>
      <c r="D13" s="165"/>
      <c r="E13" s="165"/>
      <c r="F13" s="172"/>
      <c r="G13" s="158"/>
      <c r="H13" s="160" t="s">
        <v>132</v>
      </c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1"/>
      <c r="BE13" s="219">
        <v>33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1"/>
      <c r="CC13" s="215" t="s">
        <v>308</v>
      </c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7"/>
    </row>
    <row r="14" spans="1:104" s="5" customFormat="1" ht="15" hidden="1">
      <c r="A14" s="166"/>
      <c r="B14" s="167"/>
      <c r="C14" s="167"/>
      <c r="D14" s="167"/>
      <c r="E14" s="167"/>
      <c r="F14" s="173"/>
      <c r="G14" s="159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3"/>
      <c r="BE14" s="180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2"/>
      <c r="CC14" s="218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40"/>
    </row>
    <row r="15" spans="1:104" s="5" customFormat="1" ht="16.5" customHeight="1">
      <c r="A15" s="206" t="s">
        <v>16</v>
      </c>
      <c r="B15" s="206"/>
      <c r="C15" s="206"/>
      <c r="D15" s="206"/>
      <c r="E15" s="206"/>
      <c r="F15" s="206"/>
      <c r="G15" s="32"/>
      <c r="H15" s="194" t="s">
        <v>131</v>
      </c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5"/>
      <c r="BE15" s="222">
        <v>694</v>
      </c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08" t="s">
        <v>130</v>
      </c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</row>
    <row r="16" spans="1:104" s="5" customFormat="1" ht="75.75" customHeight="1">
      <c r="A16" s="206" t="s">
        <v>15</v>
      </c>
      <c r="B16" s="206"/>
      <c r="C16" s="206"/>
      <c r="D16" s="206"/>
      <c r="E16" s="206"/>
      <c r="F16" s="206"/>
      <c r="G16" s="32"/>
      <c r="H16" s="194" t="s">
        <v>129</v>
      </c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5"/>
      <c r="BE16" s="223">
        <v>18.3</v>
      </c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5"/>
      <c r="CC16" s="208" t="s">
        <v>269</v>
      </c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</row>
    <row r="17" spans="1:107" s="5" customFormat="1" ht="26.25" customHeight="1">
      <c r="A17" s="164" t="s">
        <v>14</v>
      </c>
      <c r="B17" s="165"/>
      <c r="C17" s="165"/>
      <c r="D17" s="165"/>
      <c r="E17" s="165"/>
      <c r="F17" s="172"/>
      <c r="G17" s="158"/>
      <c r="H17" s="160" t="s">
        <v>128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1"/>
      <c r="BE17" s="219">
        <v>5</v>
      </c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1"/>
      <c r="CC17" s="226" t="s">
        <v>267</v>
      </c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8"/>
      <c r="DC17" s="5" t="s">
        <v>267</v>
      </c>
    </row>
    <row r="18" spans="1:104" s="5" customFormat="1" ht="18" customHeight="1">
      <c r="A18" s="166"/>
      <c r="B18" s="167"/>
      <c r="C18" s="167"/>
      <c r="D18" s="167"/>
      <c r="E18" s="167"/>
      <c r="F18" s="173"/>
      <c r="G18" s="159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3"/>
      <c r="BE18" s="180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2"/>
      <c r="CC18" s="229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1"/>
    </row>
    <row r="19" spans="1:108" s="5" customFormat="1" ht="26.25" customHeight="1">
      <c r="A19" s="164" t="s">
        <v>13</v>
      </c>
      <c r="B19" s="165"/>
      <c r="C19" s="165"/>
      <c r="D19" s="165"/>
      <c r="E19" s="165"/>
      <c r="F19" s="172"/>
      <c r="G19" s="158"/>
      <c r="H19" s="160" t="s">
        <v>127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1"/>
      <c r="BE19" s="219">
        <v>5</v>
      </c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1"/>
      <c r="CC19" s="226" t="s">
        <v>268</v>
      </c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8"/>
      <c r="DD19" s="5" t="s">
        <v>268</v>
      </c>
    </row>
    <row r="20" spans="1:104" s="5" customFormat="1" ht="18" customHeight="1">
      <c r="A20" s="166"/>
      <c r="B20" s="167"/>
      <c r="C20" s="167"/>
      <c r="D20" s="167"/>
      <c r="E20" s="167"/>
      <c r="F20" s="173"/>
      <c r="G20" s="159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3"/>
      <c r="BE20" s="180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2"/>
      <c r="CC20" s="229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1"/>
    </row>
    <row r="21" spans="1:80" ht="11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102" ht="33.75" customHeight="1">
      <c r="A22" s="126" t="s">
        <v>70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 t="s">
        <v>254</v>
      </c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</row>
    <row r="23" spans="1:102" ht="27.75" customHeight="1">
      <c r="A23" s="127" t="s">
        <v>1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 t="s">
        <v>2</v>
      </c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 t="s">
        <v>3</v>
      </c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</row>
    <row r="24" spans="1:104" s="20" customFormat="1" ht="38.25" customHeight="1">
      <c r="A24" s="191" t="s">
        <v>126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</row>
    <row r="25" spans="1:104" s="20" customFormat="1" ht="36" customHeight="1">
      <c r="A25" s="191" t="s">
        <v>125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</row>
    <row r="26" spans="1:104" s="20" customFormat="1" ht="24" customHeight="1">
      <c r="A26" s="191" t="s">
        <v>124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</row>
    <row r="27" spans="1:104" s="20" customFormat="1" ht="54.75" customHeight="1">
      <c r="A27" s="191" t="s">
        <v>123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</row>
    <row r="28" ht="3" customHeight="1"/>
  </sheetData>
  <sheetProtection/>
  <mergeCells count="53">
    <mergeCell ref="A24:CZ24"/>
    <mergeCell ref="A25:CZ25"/>
    <mergeCell ref="A26:CZ26"/>
    <mergeCell ref="A27:CZ27"/>
    <mergeCell ref="A22:AK22"/>
    <mergeCell ref="AL22:BV22"/>
    <mergeCell ref="BW22:CX22"/>
    <mergeCell ref="A23:AK23"/>
    <mergeCell ref="AL23:BV23"/>
    <mergeCell ref="BW23:CX23"/>
    <mergeCell ref="A17:F18"/>
    <mergeCell ref="G17:G18"/>
    <mergeCell ref="H17:BD18"/>
    <mergeCell ref="BE17:CB18"/>
    <mergeCell ref="CC17:CZ18"/>
    <mergeCell ref="A19:F20"/>
    <mergeCell ref="G19:G20"/>
    <mergeCell ref="H19:BD20"/>
    <mergeCell ref="BE19:CB20"/>
    <mergeCell ref="CC19:CZ20"/>
    <mergeCell ref="A15:F15"/>
    <mergeCell ref="H15:BD15"/>
    <mergeCell ref="BE15:CB15"/>
    <mergeCell ref="CC15:CZ15"/>
    <mergeCell ref="A16:F16"/>
    <mergeCell ref="H16:BD16"/>
    <mergeCell ref="BE16:CB16"/>
    <mergeCell ref="CC16:CZ16"/>
    <mergeCell ref="A11:F12"/>
    <mergeCell ref="G11:G12"/>
    <mergeCell ref="H11:BD12"/>
    <mergeCell ref="BE11:CB12"/>
    <mergeCell ref="CC11:CZ12"/>
    <mergeCell ref="A13:F14"/>
    <mergeCell ref="G13:G14"/>
    <mergeCell ref="H13:BD14"/>
    <mergeCell ref="BE13:CB14"/>
    <mergeCell ref="CC13:CZ14"/>
    <mergeCell ref="A9:F9"/>
    <mergeCell ref="H9:BD9"/>
    <mergeCell ref="BE9:CB9"/>
    <mergeCell ref="CC9:CZ9"/>
    <mergeCell ref="A10:F10"/>
    <mergeCell ref="H10:BD10"/>
    <mergeCell ref="BE10:CB10"/>
    <mergeCell ref="CC10:CZ10"/>
    <mergeCell ref="A3:CZ3"/>
    <mergeCell ref="F5:CU5"/>
    <mergeCell ref="F6:CU6"/>
    <mergeCell ref="A8:F8"/>
    <mergeCell ref="G8:BD8"/>
    <mergeCell ref="BE8:CB8"/>
    <mergeCell ref="CC8:CZ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A1:DV16"/>
  <sheetViews>
    <sheetView view="pageBreakPreview" zoomScaleSheetLayoutView="100" zoomScalePageLayoutView="0" workbookViewId="0" topLeftCell="A1">
      <selection activeCell="BU10" sqref="BU10:CT10"/>
    </sheetView>
  </sheetViews>
  <sheetFormatPr defaultColWidth="0.875" defaultRowHeight="12.75"/>
  <cols>
    <col min="1" max="118" width="0.875" style="4" customWidth="1"/>
    <col min="119" max="125" width="0.875" style="4" hidden="1" customWidth="1"/>
    <col min="126" max="126" width="42.625" style="4" customWidth="1"/>
    <col min="127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128" t="s">
        <v>40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</row>
    <row r="4" spans="41:58" s="35" customFormat="1" ht="15.75">
      <c r="AO4" s="232" t="s">
        <v>290</v>
      </c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</row>
    <row r="5" spans="43:58" s="1" customFormat="1" ht="15.75"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</row>
    <row r="6" spans="1:98" s="1" customFormat="1" ht="15.75">
      <c r="A6" s="126" t="s">
        <v>75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</row>
    <row r="7" spans="1:98" s="1" customFormat="1" ht="15.75">
      <c r="A7" s="127" t="s">
        <v>39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</row>
    <row r="9" spans="1:98" s="5" customFormat="1" ht="15">
      <c r="A9" s="197" t="s">
        <v>32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 t="s">
        <v>38</v>
      </c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</row>
    <row r="10" spans="1:98" s="5" customFormat="1" ht="15">
      <c r="A10" s="197">
        <v>1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>
        <v>2</v>
      </c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</row>
    <row r="11" spans="1:98" ht="77.25" customHeight="1">
      <c r="A11" s="25"/>
      <c r="B11" s="234" t="s">
        <v>37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34"/>
      <c r="BU11" s="197">
        <v>0</v>
      </c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</row>
    <row r="12" spans="1:126" ht="93" customHeight="1">
      <c r="A12" s="25"/>
      <c r="B12" s="234" t="s">
        <v>36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34"/>
      <c r="BU12" s="197">
        <v>0</v>
      </c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DV12" s="45" t="s">
        <v>159</v>
      </c>
    </row>
    <row r="13" spans="1:98" ht="33" customHeight="1">
      <c r="A13" s="25"/>
      <c r="B13" s="234" t="s">
        <v>35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34"/>
      <c r="BU13" s="233">
        <v>1</v>
      </c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</row>
    <row r="16" spans="3:79" ht="15">
      <c r="C16" s="4" t="s">
        <v>289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</row>
  </sheetData>
  <sheetProtection/>
  <mergeCells count="14">
    <mergeCell ref="B11:BS11"/>
    <mergeCell ref="BU11:CT11"/>
    <mergeCell ref="B12:BS12"/>
    <mergeCell ref="BU12:CT12"/>
    <mergeCell ref="A3:CT3"/>
    <mergeCell ref="A6:CT6"/>
    <mergeCell ref="A7:CT7"/>
    <mergeCell ref="AO4:BF4"/>
    <mergeCell ref="BU13:CT13"/>
    <mergeCell ref="B13:BS13"/>
    <mergeCell ref="A9:BT9"/>
    <mergeCell ref="BU9:CT9"/>
    <mergeCell ref="A10:BT10"/>
    <mergeCell ref="BU10:CT10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</sheetPr>
  <dimension ref="A1:CT16"/>
  <sheetViews>
    <sheetView view="pageBreakPreview" zoomScaleSheetLayoutView="100" zoomScalePageLayoutView="0" workbookViewId="0" topLeftCell="A4">
      <selection activeCell="DY20" sqref="DY20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 t="s">
        <v>0</v>
      </c>
    </row>
    <row r="2" s="1" customFormat="1" ht="15.75"/>
    <row r="3" spans="1:98" s="1" customFormat="1" ht="32.25" customHeight="1">
      <c r="A3" s="128" t="s">
        <v>45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</row>
    <row r="4" spans="55:75" s="35" customFormat="1" ht="15.75">
      <c r="BC4" s="37" t="s">
        <v>44</v>
      </c>
      <c r="BD4" s="232" t="s">
        <v>290</v>
      </c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</row>
    <row r="5" s="1" customFormat="1" ht="15.75"/>
    <row r="6" spans="1:98" s="1" customFormat="1" ht="15.75">
      <c r="A6" s="126" t="s">
        <v>75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</row>
    <row r="7" spans="1:98" s="1" customFormat="1" ht="15.75">
      <c r="A7" s="127" t="s">
        <v>39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</row>
    <row r="10" spans="1:98" s="5" customFormat="1" ht="15">
      <c r="A10" s="197" t="s">
        <v>32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 t="s">
        <v>38</v>
      </c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</row>
    <row r="11" spans="1:98" s="5" customFormat="1" ht="15">
      <c r="A11" s="197">
        <v>1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>
        <v>2</v>
      </c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</row>
    <row r="12" spans="1:98" ht="75.75" customHeight="1">
      <c r="A12" s="32"/>
      <c r="B12" s="234" t="s">
        <v>43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36"/>
      <c r="BR12" s="197">
        <v>0</v>
      </c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</row>
    <row r="13" spans="1:98" ht="91.5" customHeight="1">
      <c r="A13" s="32"/>
      <c r="B13" s="234" t="s">
        <v>42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36"/>
      <c r="BR13" s="197">
        <v>0</v>
      </c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</row>
    <row r="14" spans="1:98" ht="33" customHeight="1">
      <c r="A14" s="32"/>
      <c r="B14" s="234" t="s">
        <v>41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36"/>
      <c r="BR14" s="233">
        <v>1</v>
      </c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</row>
    <row r="16" ht="15">
      <c r="D16" s="4" t="s">
        <v>291</v>
      </c>
    </row>
  </sheetData>
  <sheetProtection/>
  <mergeCells count="14">
    <mergeCell ref="BR12:CT12"/>
    <mergeCell ref="B13:BP13"/>
    <mergeCell ref="BR13:CT13"/>
    <mergeCell ref="BD4:BW4"/>
    <mergeCell ref="A10:BQ10"/>
    <mergeCell ref="BR10:CT10"/>
    <mergeCell ref="A11:BQ11"/>
    <mergeCell ref="BR11:CT11"/>
    <mergeCell ref="B14:BP14"/>
    <mergeCell ref="A3:CT3"/>
    <mergeCell ref="A6:CT6"/>
    <mergeCell ref="A7:CT7"/>
    <mergeCell ref="BR14:CT14"/>
    <mergeCell ref="B12:BP12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CC"/>
  </sheetPr>
  <dimension ref="A1:GO31"/>
  <sheetViews>
    <sheetView view="pageBreakPreview" zoomScaleSheetLayoutView="100" zoomScalePageLayoutView="0" workbookViewId="0" topLeftCell="A16">
      <selection activeCell="BX24" sqref="BX24:CZ24"/>
    </sheetView>
  </sheetViews>
  <sheetFormatPr defaultColWidth="0.875" defaultRowHeight="12.75"/>
  <cols>
    <col min="1" max="44" width="0.875" style="4" customWidth="1"/>
    <col min="45" max="45" width="2.625" style="4" customWidth="1"/>
    <col min="46" max="16384" width="0.875" style="4" customWidth="1"/>
  </cols>
  <sheetData>
    <row r="1" s="1" customFormat="1" ht="15.75">
      <c r="CZ1" s="2"/>
    </row>
    <row r="2" s="1" customFormat="1" ht="6" customHeight="1">
      <c r="CZ2" s="2"/>
    </row>
    <row r="3" s="20" customFormat="1" ht="12">
      <c r="CZ3" s="33" t="s">
        <v>158</v>
      </c>
    </row>
    <row r="4" s="1" customFormat="1" ht="15.75"/>
    <row r="5" spans="1:104" s="1" customFormat="1" ht="31.5" customHeight="1">
      <c r="A5" s="128" t="s">
        <v>179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</row>
    <row r="6" spans="6:99" s="1" customFormat="1" ht="15.75">
      <c r="F6" s="126" t="s">
        <v>75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</row>
    <row r="7" spans="6:99" s="1" customFormat="1" ht="15.75">
      <c r="F7" s="127" t="s">
        <v>178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</row>
    <row r="9" spans="1:104" s="5" customFormat="1" ht="31.5" customHeight="1">
      <c r="A9" s="152" t="s">
        <v>32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4"/>
      <c r="AT9" s="152" t="s">
        <v>177</v>
      </c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4"/>
      <c r="BX9" s="152" t="s">
        <v>34</v>
      </c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4"/>
    </row>
    <row r="10" spans="1:104" s="27" customFormat="1" ht="47.25" customHeight="1">
      <c r="A10" s="29"/>
      <c r="B10" s="242" t="s">
        <v>29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3"/>
      <c r="AT10" s="239" t="s">
        <v>19</v>
      </c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1"/>
      <c r="BX10" s="244" t="s">
        <v>33</v>
      </c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6"/>
    </row>
    <row r="11" spans="1:197" s="27" customFormat="1" ht="33.75" customHeight="1">
      <c r="A11" s="28"/>
      <c r="B11" s="242" t="s">
        <v>176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3"/>
      <c r="AT11" s="239" t="s">
        <v>16</v>
      </c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1"/>
      <c r="BX11" s="244" t="s">
        <v>33</v>
      </c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6"/>
      <c r="DD11" s="235" t="s">
        <v>252</v>
      </c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</row>
    <row r="12" spans="1:104" s="27" customFormat="1" ht="47.25" customHeight="1">
      <c r="A12" s="28"/>
      <c r="B12" s="242" t="s">
        <v>175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3"/>
      <c r="AT12" s="239" t="s">
        <v>18</v>
      </c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1"/>
      <c r="BX12" s="244">
        <v>0</v>
      </c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6"/>
    </row>
    <row r="13" spans="1:104" s="27" customFormat="1" ht="47.25" customHeight="1">
      <c r="A13" s="28"/>
      <c r="B13" s="242" t="s">
        <v>174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3"/>
      <c r="AT13" s="239" t="s">
        <v>17</v>
      </c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1"/>
      <c r="BX13" s="244">
        <v>0</v>
      </c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6"/>
    </row>
    <row r="14" spans="1:104" s="27" customFormat="1" ht="47.25" customHeight="1">
      <c r="A14" s="28"/>
      <c r="B14" s="242" t="s">
        <v>28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3"/>
      <c r="AT14" s="239" t="s">
        <v>173</v>
      </c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1"/>
      <c r="BX14" s="236">
        <f>0.4*1+0.4*1+0.2*1</f>
        <v>1</v>
      </c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8"/>
    </row>
    <row r="15" spans="1:104" s="27" customFormat="1" ht="61.5" customHeight="1">
      <c r="A15" s="28"/>
      <c r="B15" s="242" t="s">
        <v>172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3"/>
      <c r="AT15" s="239" t="s">
        <v>72</v>
      </c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1"/>
      <c r="BX15" s="249" t="s">
        <v>33</v>
      </c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1"/>
    </row>
    <row r="16" spans="1:104" s="27" customFormat="1" ht="31.5" customHeight="1">
      <c r="A16" s="28"/>
      <c r="B16" s="257" t="s">
        <v>171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8"/>
      <c r="AT16" s="247" t="s">
        <v>167</v>
      </c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6"/>
      <c r="BX16" s="244" t="s">
        <v>33</v>
      </c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6"/>
    </row>
    <row r="17" spans="1:104" s="27" customFormat="1" ht="31.5" customHeight="1">
      <c r="A17" s="28"/>
      <c r="B17" s="257" t="s">
        <v>170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8"/>
      <c r="AT17" s="247" t="s">
        <v>167</v>
      </c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6"/>
      <c r="BX17" s="249">
        <v>1</v>
      </c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1"/>
    </row>
    <row r="18" spans="1:104" s="27" customFormat="1" ht="31.5" customHeight="1">
      <c r="A18" s="28"/>
      <c r="B18" s="257" t="s">
        <v>169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8"/>
      <c r="AT18" s="247" t="s">
        <v>167</v>
      </c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6"/>
      <c r="BX18" s="249" t="s">
        <v>33</v>
      </c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1"/>
    </row>
    <row r="19" spans="1:104" s="27" customFormat="1" ht="31.5" customHeight="1">
      <c r="A19" s="28"/>
      <c r="B19" s="257" t="s">
        <v>168</v>
      </c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8"/>
      <c r="AT19" s="247" t="s">
        <v>167</v>
      </c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6"/>
      <c r="BX19" s="259" t="s">
        <v>33</v>
      </c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1"/>
    </row>
    <row r="20" spans="1:104" s="27" customFormat="1" ht="36.75" customHeight="1">
      <c r="A20" s="28"/>
      <c r="B20" s="242" t="s">
        <v>166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79"/>
      <c r="AT20" s="252" t="s">
        <v>164</v>
      </c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3"/>
      <c r="BX20" s="259">
        <v>0.362193</v>
      </c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1"/>
    </row>
    <row r="21" spans="1:104" s="27" customFormat="1" ht="36.75" customHeight="1">
      <c r="A21" s="28"/>
      <c r="B21" s="242" t="s">
        <v>165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T21" s="252" t="s">
        <v>164</v>
      </c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3"/>
      <c r="BX21" s="259">
        <v>0.507891</v>
      </c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1"/>
    </row>
    <row r="22" spans="1:104" s="27" customFormat="1" ht="33.75" customHeight="1">
      <c r="A22" s="28"/>
      <c r="B22" s="248" t="s">
        <v>49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6"/>
      <c r="AT22" s="252" t="s">
        <v>160</v>
      </c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4"/>
      <c r="BX22" s="236" t="s">
        <v>33</v>
      </c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8"/>
    </row>
    <row r="23" spans="1:104" s="27" customFormat="1" ht="33.75" customHeight="1">
      <c r="A23" s="28"/>
      <c r="B23" s="248" t="s">
        <v>163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6"/>
      <c r="AT23" s="252" t="s">
        <v>160</v>
      </c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4"/>
      <c r="BX23" s="236">
        <v>1</v>
      </c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8"/>
    </row>
    <row r="24" spans="1:104" s="27" customFormat="1" ht="33.75" customHeight="1">
      <c r="A24" s="28"/>
      <c r="B24" s="248" t="s">
        <v>162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6"/>
      <c r="AT24" s="252" t="s">
        <v>160</v>
      </c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4"/>
      <c r="BX24" s="236">
        <v>1</v>
      </c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8"/>
    </row>
    <row r="25" spans="1:104" s="27" customFormat="1" ht="76.5" customHeight="1">
      <c r="A25" s="28"/>
      <c r="B25" s="248" t="s">
        <v>48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6"/>
      <c r="AT25" s="247" t="s">
        <v>160</v>
      </c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1"/>
      <c r="BX25" s="236" t="s">
        <v>33</v>
      </c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8"/>
    </row>
    <row r="26" spans="1:104" s="27" customFormat="1" ht="47.25" customHeight="1">
      <c r="A26" s="28"/>
      <c r="B26" s="248" t="s">
        <v>47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6"/>
      <c r="AT26" s="247" t="s">
        <v>160</v>
      </c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1"/>
      <c r="BX26" s="236">
        <v>0</v>
      </c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8"/>
    </row>
    <row r="27" spans="1:104" s="27" customFormat="1" ht="47.25" customHeight="1">
      <c r="A27" s="28"/>
      <c r="B27" s="248" t="s">
        <v>46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6"/>
      <c r="AT27" s="247" t="s">
        <v>160</v>
      </c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1"/>
      <c r="BX27" s="236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8"/>
    </row>
    <row r="28" spans="1:104" s="27" customFormat="1" ht="47.25" customHeight="1">
      <c r="A28" s="28"/>
      <c r="B28" s="248" t="s">
        <v>161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6"/>
      <c r="AT28" s="247" t="s">
        <v>160</v>
      </c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1"/>
      <c r="BX28" s="236">
        <v>0</v>
      </c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8"/>
    </row>
    <row r="30" spans="1:104" s="1" customFormat="1" ht="15.75">
      <c r="A30" s="126" t="s">
        <v>70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 t="s">
        <v>254</v>
      </c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</row>
    <row r="31" spans="1:104" s="3" customFormat="1" ht="13.5" customHeight="1">
      <c r="A31" s="127" t="s">
        <v>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 t="s">
        <v>2</v>
      </c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 t="s">
        <v>3</v>
      </c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</row>
    <row r="32" ht="3" customHeight="1"/>
  </sheetData>
  <sheetProtection/>
  <mergeCells count="70">
    <mergeCell ref="BX21:CZ21"/>
    <mergeCell ref="A31:AK31"/>
    <mergeCell ref="AL31:BV31"/>
    <mergeCell ref="BW31:CZ31"/>
    <mergeCell ref="B28:AR28"/>
    <mergeCell ref="AT28:BW28"/>
    <mergeCell ref="BX28:CZ28"/>
    <mergeCell ref="A30:AK30"/>
    <mergeCell ref="AL30:BV30"/>
    <mergeCell ref="BW30:CZ30"/>
    <mergeCell ref="AT17:BW17"/>
    <mergeCell ref="BX23:CZ23"/>
    <mergeCell ref="B24:AR24"/>
    <mergeCell ref="AT24:BW24"/>
    <mergeCell ref="BX24:CZ24"/>
    <mergeCell ref="B20:AR20"/>
    <mergeCell ref="AT20:BW20"/>
    <mergeCell ref="BX20:CZ20"/>
    <mergeCell ref="B21:AR21"/>
    <mergeCell ref="AT21:BW21"/>
    <mergeCell ref="F6:CU6"/>
    <mergeCell ref="F7:CU7"/>
    <mergeCell ref="B11:AS11"/>
    <mergeCell ref="AT11:BW11"/>
    <mergeCell ref="BX11:CZ11"/>
    <mergeCell ref="BX18:CZ18"/>
    <mergeCell ref="AT18:BW18"/>
    <mergeCell ref="B14:AS14"/>
    <mergeCell ref="AT14:BW14"/>
    <mergeCell ref="B18:AS18"/>
    <mergeCell ref="AT23:BW23"/>
    <mergeCell ref="BX17:CZ17"/>
    <mergeCell ref="B15:AS15"/>
    <mergeCell ref="AT16:BW16"/>
    <mergeCell ref="BX16:CZ16"/>
    <mergeCell ref="B16:AS16"/>
    <mergeCell ref="B19:AS19"/>
    <mergeCell ref="AT19:BW19"/>
    <mergeCell ref="BX19:CZ19"/>
    <mergeCell ref="B17:AS17"/>
    <mergeCell ref="BX22:CZ22"/>
    <mergeCell ref="BX9:CZ9"/>
    <mergeCell ref="AT9:BW9"/>
    <mergeCell ref="A9:AS9"/>
    <mergeCell ref="AT25:BW25"/>
    <mergeCell ref="AT26:BW26"/>
    <mergeCell ref="B22:AR22"/>
    <mergeCell ref="B25:AR25"/>
    <mergeCell ref="B26:AR26"/>
    <mergeCell ref="B23:AR23"/>
    <mergeCell ref="BX13:CZ13"/>
    <mergeCell ref="A5:CZ5"/>
    <mergeCell ref="AT27:BW27"/>
    <mergeCell ref="B27:AR27"/>
    <mergeCell ref="BX27:CZ27"/>
    <mergeCell ref="BX25:CZ25"/>
    <mergeCell ref="BX26:CZ26"/>
    <mergeCell ref="AT15:BW15"/>
    <mergeCell ref="BX15:CZ15"/>
    <mergeCell ref="AT22:BW22"/>
    <mergeCell ref="DD11:GO11"/>
    <mergeCell ref="BX14:CZ14"/>
    <mergeCell ref="AT10:BW10"/>
    <mergeCell ref="B10:AS10"/>
    <mergeCell ref="B12:AS12"/>
    <mergeCell ref="AT12:BW12"/>
    <mergeCell ref="BX12:CZ12"/>
    <mergeCell ref="B13:AS13"/>
    <mergeCell ref="AT13:BW13"/>
    <mergeCell ref="BX10:CZ1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energ</cp:lastModifiedBy>
  <cp:lastPrinted>2022-03-17T06:31:17Z</cp:lastPrinted>
  <dcterms:created xsi:type="dcterms:W3CDTF">2011-01-11T10:25:48Z</dcterms:created>
  <dcterms:modified xsi:type="dcterms:W3CDTF">2022-03-17T06:31:21Z</dcterms:modified>
  <cp:category/>
  <cp:version/>
  <cp:contentType/>
  <cp:contentStatus/>
</cp:coreProperties>
</file>